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76"/>
  <c r="I176"/>
  <c r="H176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19"/>
  <c r="B100"/>
  <c r="A100"/>
  <c r="L99"/>
  <c r="L100" s="1"/>
  <c r="J99"/>
  <c r="I99"/>
  <c r="H99"/>
  <c r="G99"/>
  <c r="F99"/>
  <c r="B90"/>
  <c r="A90"/>
  <c r="L89"/>
  <c r="J89"/>
  <c r="J100" s="1"/>
  <c r="I100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81"/>
  <c r="H81"/>
  <c r="G81"/>
  <c r="F81"/>
  <c r="B62"/>
  <c r="A62"/>
  <c r="L61"/>
  <c r="J61"/>
  <c r="J62" s="1"/>
  <c r="I61"/>
  <c r="H61"/>
  <c r="G61"/>
  <c r="F61"/>
  <c r="B52"/>
  <c r="A52"/>
  <c r="L51"/>
  <c r="L62" s="1"/>
  <c r="I62"/>
  <c r="H62"/>
  <c r="F51"/>
  <c r="F62" s="1"/>
  <c r="B43"/>
  <c r="A43"/>
  <c r="L42"/>
  <c r="J42"/>
  <c r="I42"/>
  <c r="H42"/>
  <c r="G42"/>
  <c r="F42"/>
  <c r="B33"/>
  <c r="A33"/>
  <c r="L32"/>
  <c r="L43" s="1"/>
  <c r="J43"/>
  <c r="I43"/>
  <c r="H43"/>
  <c r="G43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24"/>
  <c r="G24"/>
  <c r="F13"/>
  <c r="F24" s="1"/>
  <c r="I195" l="1"/>
  <c r="G176"/>
  <c r="I81"/>
  <c r="G62"/>
  <c r="F196"/>
</calcChain>
</file>

<file path=xl/sharedStrings.xml><?xml version="1.0" encoding="utf-8"?>
<sst xmlns="http://schemas.openxmlformats.org/spreadsheetml/2006/main" count="301" uniqueCount="93">
  <si>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</si>
  <si>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</si>
  <si>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</si>
  <si>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</si>
  <si>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</si>
  <si>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</si>
  <si>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</si>
  <si>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</si>
  <si>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</si>
  <si>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</si>
  <si>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</si>
  <si>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</si>
  <si>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</si>
  <si>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</si>
  <si>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</si>
  <si>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</si>
  <si>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</si>
  <si>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</si>
  <si>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</si>
  <si>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</si>
  <si>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</si>
  <si>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</si>
  <si>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</si>
  <si>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</si>
  <si>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</si>
  <si>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</si>
  <si>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</si>
  <si>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</si>
  <si>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</si>
  <si>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</si>
  <si>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</si>
  <si>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</si>
  <si>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</si>
  <si>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</si>
  <si>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</si>
  <si>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</si>
  <si>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</si>
  <si>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</si>
  <si>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</si>
  <si>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Полом</t>
  </si>
  <si>
    <t>директор</t>
  </si>
  <si>
    <t>Леушина</t>
  </si>
  <si>
    <t xml:space="preserve">Фрикадельки в соусе </t>
  </si>
  <si>
    <t>100/50</t>
  </si>
  <si>
    <t>620/2014</t>
  </si>
  <si>
    <t>Чай с сахаром</t>
  </si>
  <si>
    <t>Хлеб ржано-пшеничный</t>
  </si>
  <si>
    <t>Макароны отварные</t>
  </si>
  <si>
    <t>овощи</t>
  </si>
  <si>
    <t>Плов с курицей</t>
  </si>
  <si>
    <t>Компот из смеси сухофруктов</t>
  </si>
  <si>
    <t>Картофель отварной в молоке</t>
  </si>
  <si>
    <t>Какао  с молоком</t>
  </si>
  <si>
    <t>Салат из свеклы отварной</t>
  </si>
  <si>
    <t>Котлеты,биточки,шницели</t>
  </si>
  <si>
    <t>608/2014</t>
  </si>
  <si>
    <t>Чай с  лимоном</t>
  </si>
  <si>
    <t>200/7</t>
  </si>
  <si>
    <t>Соус томатный</t>
  </si>
  <si>
    <t>Котлета рубленная из курицы</t>
  </si>
  <si>
    <t>667/2014</t>
  </si>
  <si>
    <t>Каша гречневая рассыпчатая</t>
  </si>
  <si>
    <t>Кнели из птицы с рисом</t>
  </si>
  <si>
    <t>371/2021</t>
  </si>
  <si>
    <t>Тефтели рыбные</t>
  </si>
  <si>
    <t>№256/2021</t>
  </si>
  <si>
    <t>№457/2021</t>
  </si>
  <si>
    <t>№495/2021</t>
  </si>
  <si>
    <t>154/2021</t>
  </si>
  <si>
    <t>№26/2021</t>
  </si>
  <si>
    <t>№516/2014</t>
  </si>
  <si>
    <t>№462/2021</t>
  </si>
  <si>
    <t>Рис отварной</t>
  </si>
  <si>
    <t>№385/2021</t>
  </si>
  <si>
    <t>Салат из моркови</t>
  </si>
  <si>
    <t>№22/2021</t>
  </si>
  <si>
    <t>459/2021</t>
  </si>
  <si>
    <t>№202/2021</t>
  </si>
  <si>
    <t>№459/2021</t>
  </si>
  <si>
    <t>Соус красный основной</t>
  </si>
  <si>
    <t>№422/2021</t>
  </si>
  <si>
    <t>Котлеты или биточки рыбные</t>
  </si>
  <si>
    <t>510/2014</t>
  </si>
  <si>
    <t>Тефтели (2й вариант)</t>
  </si>
  <si>
    <t>619/2021</t>
  </si>
  <si>
    <t>Салат картофельный с огурцами солеными</t>
  </si>
  <si>
    <t>43/2021</t>
  </si>
  <si>
    <t>Винегрет овощной</t>
  </si>
  <si>
    <t>47/2021</t>
  </si>
  <si>
    <t>Макароны отварные с сыром</t>
  </si>
  <si>
    <t>259/2021</t>
  </si>
  <si>
    <t>Каша гречневая рассыпчатая с луком</t>
  </si>
  <si>
    <t>203/2021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</si>
</sst>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Protection="1">
      <protection locked="0"/>
    </xf>
    <xf numFmtId="164" fontId="13" fillId="0" borderId="2" xfId="0" applyNumberFormat="1" applyFont="1" applyBorder="1" applyAlignment="1" applyProtection="1">
      <alignment horizontal="right"/>
      <protection locked="0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Protection="1">
      <protection locked="0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Protection="1"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Protection="1">
      <protection locked="0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/>
    <xf numFmtId="17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7" fontId="13" fillId="0" borderId="2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2" borderId="2" xfId="0" applyFont="1" applyFill="1" applyBorder="1" applyProtection="1">
      <protection locked="0"/>
    </xf>
    <xf numFmtId="0" fontId="16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40</v>
      </c>
      <c r="I1" s="80"/>
      <c r="J1" s="80"/>
      <c r="K1" s="80"/>
    </row>
    <row r="2" spans="1:12" ht="17.399999999999999">
      <c r="A2" s="35" t="s">
        <v>6</v>
      </c>
      <c r="C2" s="2"/>
      <c r="G2" s="2" t="s">
        <v>18</v>
      </c>
      <c r="H2" s="80" t="s">
        <v>41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6</v>
      </c>
      <c r="I3" s="46">
        <v>3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61">
        <v>100</v>
      </c>
      <c r="G6" s="58">
        <v>15.27</v>
      </c>
      <c r="H6" s="58">
        <v>11.03</v>
      </c>
      <c r="I6" s="58">
        <v>15.23</v>
      </c>
      <c r="J6" s="58">
        <v>221.71</v>
      </c>
      <c r="K6" s="52" t="s">
        <v>44</v>
      </c>
      <c r="L6" s="39"/>
    </row>
    <row r="7" spans="1:12" ht="31.2">
      <c r="A7" s="23"/>
      <c r="B7" s="15"/>
      <c r="C7" s="11"/>
      <c r="D7" s="6" t="s">
        <v>21</v>
      </c>
      <c r="E7" s="49" t="s">
        <v>47</v>
      </c>
      <c r="F7" s="53">
        <v>150</v>
      </c>
      <c r="G7" s="58">
        <v>5.51</v>
      </c>
      <c r="H7" s="58">
        <v>6.33</v>
      </c>
      <c r="I7" s="58">
        <v>29.49</v>
      </c>
      <c r="J7" s="58">
        <v>194.06</v>
      </c>
      <c r="K7" s="52" t="s">
        <v>65</v>
      </c>
      <c r="L7" s="41"/>
    </row>
    <row r="8" spans="1:12" ht="31.2">
      <c r="A8" s="23"/>
      <c r="B8" s="15"/>
      <c r="C8" s="11"/>
      <c r="D8" s="7" t="s">
        <v>22</v>
      </c>
      <c r="E8" s="49" t="s">
        <v>45</v>
      </c>
      <c r="F8" s="53">
        <v>200</v>
      </c>
      <c r="G8" s="58">
        <v>0.2</v>
      </c>
      <c r="H8" s="58">
        <v>0.1</v>
      </c>
      <c r="I8" s="58">
        <v>6.57</v>
      </c>
      <c r="J8" s="58">
        <v>27.23</v>
      </c>
      <c r="K8" s="52" t="s">
        <v>66</v>
      </c>
      <c r="L8" s="41"/>
    </row>
    <row r="9" spans="1:12" ht="15.6">
      <c r="A9" s="23"/>
      <c r="B9" s="15"/>
      <c r="C9" s="11"/>
      <c r="D9" s="7" t="s">
        <v>23</v>
      </c>
      <c r="E9" s="49" t="s">
        <v>46</v>
      </c>
      <c r="F9" s="65">
        <v>40</v>
      </c>
      <c r="G9" s="67">
        <v>1.92</v>
      </c>
      <c r="H9" s="67">
        <v>0.72</v>
      </c>
      <c r="I9" s="67">
        <v>19.920000000000002</v>
      </c>
      <c r="J9" s="67">
        <v>85.6</v>
      </c>
      <c r="K9" s="58"/>
      <c r="L9" s="41"/>
    </row>
    <row r="10" spans="1:12" ht="16.2" thickBot="1">
      <c r="A10" s="23"/>
      <c r="B10" s="15"/>
      <c r="C10" s="11"/>
      <c r="D10" s="7" t="s">
        <v>24</v>
      </c>
      <c r="E10" s="49"/>
      <c r="F10" s="57"/>
      <c r="G10" s="66"/>
      <c r="H10" s="58"/>
      <c r="I10" s="58"/>
      <c r="J10" s="58"/>
      <c r="K10" s="58"/>
      <c r="L10" s="41"/>
    </row>
    <row r="11" spans="1:12" ht="16.2" thickBot="1">
      <c r="A11" s="23"/>
      <c r="B11" s="15"/>
      <c r="C11" s="11"/>
      <c r="D11" s="56" t="s">
        <v>48</v>
      </c>
      <c r="E11" s="68" t="s">
        <v>85</v>
      </c>
      <c r="F11" s="57">
        <v>60</v>
      </c>
      <c r="G11" s="67">
        <v>1.26</v>
      </c>
      <c r="H11" s="67">
        <v>3.78</v>
      </c>
      <c r="I11" s="67">
        <v>4.92</v>
      </c>
      <c r="J11" s="67">
        <v>58.8</v>
      </c>
      <c r="K11" s="73" t="s">
        <v>86</v>
      </c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v>24.2</v>
      </c>
      <c r="H13" s="19">
        <v>22</v>
      </c>
      <c r="I13" s="19">
        <f t="shared" ref="G13:J13" si="0">SUM(I6:I12)</f>
        <v>76.13000000000001</v>
      </c>
      <c r="J13" s="19">
        <f t="shared" si="0"/>
        <v>587.4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550</v>
      </c>
      <c r="G24" s="32">
        <f t="shared" ref="G24:J24" si="4">G13+G23</f>
        <v>24.2</v>
      </c>
      <c r="H24" s="32">
        <f t="shared" si="4"/>
        <v>22</v>
      </c>
      <c r="I24" s="32">
        <f t="shared" si="4"/>
        <v>76.13000000000001</v>
      </c>
      <c r="J24" s="32">
        <f t="shared" si="4"/>
        <v>587.4</v>
      </c>
      <c r="K24" s="32"/>
      <c r="L24" s="32">
        <f t="shared" ref="L24" si="5">L13+L23</f>
        <v>0</v>
      </c>
    </row>
    <row r="25" spans="1:12" ht="15.6">
      <c r="A25" s="14">
        <v>1</v>
      </c>
      <c r="B25" s="15">
        <v>2</v>
      </c>
      <c r="C25" s="22" t="s">
        <v>20</v>
      </c>
      <c r="D25" s="5" t="s">
        <v>21</v>
      </c>
      <c r="E25" s="49" t="s">
        <v>62</v>
      </c>
      <c r="F25" s="50" t="s">
        <v>43</v>
      </c>
      <c r="G25" s="58">
        <v>11.5</v>
      </c>
      <c r="H25" s="58">
        <v>10.3</v>
      </c>
      <c r="I25" s="58">
        <v>5.4</v>
      </c>
      <c r="J25" s="85">
        <v>160</v>
      </c>
      <c r="K25" s="52" t="s">
        <v>63</v>
      </c>
      <c r="L25" s="39"/>
    </row>
    <row r="26" spans="1:12" ht="15.6">
      <c r="A26" s="14"/>
      <c r="B26" s="15"/>
      <c r="C26" s="11"/>
      <c r="D26" s="6" t="s">
        <v>21</v>
      </c>
      <c r="E26" s="68" t="s">
        <v>51</v>
      </c>
      <c r="F26" s="53">
        <v>150</v>
      </c>
      <c r="G26" s="67">
        <v>5.0999999999999996</v>
      </c>
      <c r="H26" s="67">
        <v>9</v>
      </c>
      <c r="I26" s="67">
        <v>18.45</v>
      </c>
      <c r="J26" s="67">
        <v>175.5</v>
      </c>
      <c r="K26" s="71" t="s">
        <v>68</v>
      </c>
      <c r="L26" s="41"/>
    </row>
    <row r="27" spans="1:12" ht="31.2">
      <c r="A27" s="14"/>
      <c r="B27" s="15"/>
      <c r="C27" s="11"/>
      <c r="D27" s="7" t="s">
        <v>22</v>
      </c>
      <c r="E27" s="49" t="s">
        <v>50</v>
      </c>
      <c r="F27" s="53">
        <v>200</v>
      </c>
      <c r="G27" s="67">
        <v>0.6</v>
      </c>
      <c r="H27" s="67">
        <v>0.1</v>
      </c>
      <c r="I27" s="67">
        <v>17.38</v>
      </c>
      <c r="J27" s="67">
        <v>73.23</v>
      </c>
      <c r="K27" s="71" t="s">
        <v>67</v>
      </c>
      <c r="L27" s="41"/>
    </row>
    <row r="28" spans="1:12" ht="15.6">
      <c r="A28" s="14"/>
      <c r="B28" s="15"/>
      <c r="C28" s="11"/>
      <c r="D28" s="7" t="s">
        <v>23</v>
      </c>
      <c r="E28" s="49" t="s">
        <v>46</v>
      </c>
      <c r="F28" s="81">
        <v>40</v>
      </c>
      <c r="G28" s="67">
        <v>1.92</v>
      </c>
      <c r="H28" s="67">
        <v>0.72</v>
      </c>
      <c r="I28" s="67">
        <v>19.920000000000002</v>
      </c>
      <c r="J28" s="67">
        <v>85.6</v>
      </c>
      <c r="K28" s="42"/>
      <c r="L28" s="41"/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31.8" thickBot="1">
      <c r="A30" s="14"/>
      <c r="B30" s="15"/>
      <c r="C30" s="11"/>
      <c r="D30" s="6" t="s">
        <v>48</v>
      </c>
      <c r="E30" s="69" t="s">
        <v>53</v>
      </c>
      <c r="F30" s="57">
        <v>60</v>
      </c>
      <c r="G30" s="67">
        <v>0.84</v>
      </c>
      <c r="H30" s="67">
        <v>3.66</v>
      </c>
      <c r="I30" s="67">
        <v>4.5599999999999996</v>
      </c>
      <c r="J30" s="67">
        <v>54.6</v>
      </c>
      <c r="K30" s="72" t="s">
        <v>69</v>
      </c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6">
      <c r="A32" s="16"/>
      <c r="B32" s="17"/>
      <c r="C32" s="8"/>
      <c r="D32" s="18" t="s">
        <v>33</v>
      </c>
      <c r="E32" s="9"/>
      <c r="F32" s="19">
        <f>SUM(F25:F31)</f>
        <v>450</v>
      </c>
      <c r="G32" s="84">
        <v>20</v>
      </c>
      <c r="H32" s="84">
        <v>23.8</v>
      </c>
      <c r="I32" s="84">
        <v>65.7</v>
      </c>
      <c r="J32" s="84">
        <v>548.9</v>
      </c>
      <c r="K32" s="25"/>
      <c r="L32" s="19">
        <f t="shared" ref="J32:L32" si="6"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450</v>
      </c>
      <c r="G43" s="32">
        <f t="shared" ref="G43" si="11">G32+G42</f>
        <v>20</v>
      </c>
      <c r="H43" s="32">
        <f t="shared" ref="H43" si="12">H32+H42</f>
        <v>23.8</v>
      </c>
      <c r="I43" s="32">
        <f t="shared" ref="I43" si="13">I32+I42</f>
        <v>65.7</v>
      </c>
      <c r="J43" s="32">
        <f t="shared" ref="J43:L43" si="14">J32+J42</f>
        <v>548.9</v>
      </c>
      <c r="K43" s="32"/>
      <c r="L43" s="32">
        <f t="shared" si="14"/>
        <v>0</v>
      </c>
    </row>
    <row r="44" spans="1:12" ht="31.2">
      <c r="A44" s="20">
        <v>1</v>
      </c>
      <c r="B44" s="21">
        <v>3</v>
      </c>
      <c r="C44" s="22" t="s">
        <v>20</v>
      </c>
      <c r="D44" s="5" t="s">
        <v>21</v>
      </c>
      <c r="E44" s="59" t="s">
        <v>64</v>
      </c>
      <c r="F44" s="50">
        <v>100</v>
      </c>
      <c r="G44" s="67">
        <v>12.87</v>
      </c>
      <c r="H44" s="67">
        <v>8</v>
      </c>
      <c r="I44" s="67">
        <v>12.62</v>
      </c>
      <c r="J44" s="83">
        <v>173.75</v>
      </c>
      <c r="K44" s="60" t="s">
        <v>70</v>
      </c>
      <c r="L44" s="39"/>
    </row>
    <row r="45" spans="1:12" ht="31.2">
      <c r="A45" s="23"/>
      <c r="B45" s="15"/>
      <c r="C45" s="11"/>
      <c r="D45" s="6" t="s">
        <v>21</v>
      </c>
      <c r="E45" s="49" t="s">
        <v>72</v>
      </c>
      <c r="F45" s="53">
        <v>150</v>
      </c>
      <c r="G45" s="58">
        <v>3.72</v>
      </c>
      <c r="H45" s="58">
        <v>6.97</v>
      </c>
      <c r="I45" s="58">
        <v>38.76</v>
      </c>
      <c r="J45" s="58">
        <v>213.16</v>
      </c>
      <c r="K45" s="52" t="s">
        <v>73</v>
      </c>
      <c r="L45" s="41"/>
    </row>
    <row r="46" spans="1:12" ht="31.2">
      <c r="A46" s="23"/>
      <c r="B46" s="15"/>
      <c r="C46" s="11"/>
      <c r="D46" s="7" t="s">
        <v>22</v>
      </c>
      <c r="E46" s="49" t="s">
        <v>52</v>
      </c>
      <c r="F46" s="53">
        <v>200</v>
      </c>
      <c r="G46" s="58">
        <v>3.3</v>
      </c>
      <c r="H46" s="58">
        <v>2.9</v>
      </c>
      <c r="I46" s="58">
        <v>11.08</v>
      </c>
      <c r="J46" s="58">
        <v>83.23</v>
      </c>
      <c r="K46" s="64" t="s">
        <v>71</v>
      </c>
      <c r="L46" s="41"/>
    </row>
    <row r="47" spans="1:12" ht="15.6">
      <c r="A47" s="23"/>
      <c r="B47" s="15"/>
      <c r="C47" s="11"/>
      <c r="D47" s="7" t="s">
        <v>23</v>
      </c>
      <c r="E47" s="49" t="s">
        <v>46</v>
      </c>
      <c r="F47" s="55">
        <v>40</v>
      </c>
      <c r="G47" s="67">
        <v>1.92</v>
      </c>
      <c r="H47" s="67">
        <v>0.72</v>
      </c>
      <c r="I47" s="67">
        <v>19.920000000000002</v>
      </c>
      <c r="J47" s="67">
        <v>85.6</v>
      </c>
      <c r="K47" s="54"/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6.2" thickBot="1">
      <c r="A49" s="23"/>
      <c r="B49" s="15"/>
      <c r="C49" s="11"/>
      <c r="D49" s="6" t="s">
        <v>48</v>
      </c>
      <c r="E49" s="68" t="s">
        <v>87</v>
      </c>
      <c r="F49" s="57">
        <v>60</v>
      </c>
      <c r="G49" s="67">
        <v>0.8</v>
      </c>
      <c r="H49" s="67">
        <v>3.1</v>
      </c>
      <c r="I49" s="67">
        <v>3.3</v>
      </c>
      <c r="J49" s="67">
        <v>44</v>
      </c>
      <c r="K49" s="71" t="s">
        <v>88</v>
      </c>
      <c r="L49" s="41"/>
    </row>
    <row r="50" spans="1:12" ht="15.6">
      <c r="A50" s="23"/>
      <c r="B50" s="15"/>
      <c r="C50" s="11"/>
      <c r="D50" s="6"/>
      <c r="E50" s="59" t="s">
        <v>79</v>
      </c>
      <c r="F50" s="53">
        <v>50</v>
      </c>
      <c r="G50" s="58">
        <v>1.65</v>
      </c>
      <c r="H50" s="58">
        <v>1.35</v>
      </c>
      <c r="I50" s="58">
        <v>4.55</v>
      </c>
      <c r="J50" s="58">
        <v>36.549999999999997</v>
      </c>
      <c r="K50" s="51" t="s">
        <v>80</v>
      </c>
      <c r="L50" s="41"/>
    </row>
    <row r="51" spans="1:12" ht="15.6">
      <c r="A51" s="24"/>
      <c r="B51" s="17"/>
      <c r="C51" s="8"/>
      <c r="D51" s="18" t="s">
        <v>33</v>
      </c>
      <c r="E51" s="9"/>
      <c r="F51" s="19">
        <f>SUM(F44:F50)</f>
        <v>600</v>
      </c>
      <c r="G51" s="82">
        <v>22.61</v>
      </c>
      <c r="H51" s="82">
        <v>21.69</v>
      </c>
      <c r="I51" s="82">
        <v>85.68</v>
      </c>
      <c r="J51" s="82">
        <v>599.74</v>
      </c>
      <c r="K51" s="25"/>
      <c r="L51" s="19">
        <f t="shared" ref="L51" si="15">SUM(L44:L50)</f>
        <v>0</v>
      </c>
    </row>
    <row r="52" spans="1:12" ht="15.6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82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>SUM(J52:J60)</f>
        <v>0</v>
      </c>
      <c r="K61" s="25"/>
      <c r="L61" s="19">
        <f t="shared" ref="J61:L61" si="19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600</v>
      </c>
      <c r="G62" s="32">
        <f t="shared" ref="G62" si="20">G51+G61</f>
        <v>22.61</v>
      </c>
      <c r="H62" s="32">
        <f t="shared" ref="H62" si="21">H51+H61</f>
        <v>21.69</v>
      </c>
      <c r="I62" s="32">
        <f t="shared" ref="I62" si="22">I51+I61</f>
        <v>85.68</v>
      </c>
      <c r="J62" s="32">
        <f>J52+J61</f>
        <v>0</v>
      </c>
      <c r="K62" s="32"/>
      <c r="L62" s="32">
        <f t="shared" ref="J62:L62" si="23">L51+L61</f>
        <v>0</v>
      </c>
    </row>
    <row r="63" spans="1:12" ht="15.6">
      <c r="A63" s="20">
        <v>1</v>
      </c>
      <c r="B63" s="21">
        <v>4</v>
      </c>
      <c r="C63" s="22" t="s">
        <v>20</v>
      </c>
      <c r="D63" s="5" t="s">
        <v>21</v>
      </c>
      <c r="E63" s="49" t="s">
        <v>54</v>
      </c>
      <c r="F63" s="50">
        <v>100</v>
      </c>
      <c r="G63" s="51">
        <v>11.21</v>
      </c>
      <c r="H63" s="51">
        <v>12.66</v>
      </c>
      <c r="I63" s="51">
        <v>10.67</v>
      </c>
      <c r="J63" s="51">
        <v>202.68</v>
      </c>
      <c r="K63" s="52" t="s">
        <v>55</v>
      </c>
      <c r="L63" s="39"/>
    </row>
    <row r="64" spans="1:12" ht="15.6">
      <c r="A64" s="23"/>
      <c r="B64" s="15"/>
      <c r="C64" s="11"/>
      <c r="D64" s="86" t="s">
        <v>21</v>
      </c>
      <c r="E64" s="49" t="s">
        <v>89</v>
      </c>
      <c r="F64" s="53">
        <v>160</v>
      </c>
      <c r="G64" s="67">
        <v>9.6</v>
      </c>
      <c r="H64" s="67">
        <v>8</v>
      </c>
      <c r="I64" s="67">
        <v>28.24</v>
      </c>
      <c r="J64" s="67">
        <v>224</v>
      </c>
      <c r="K64" s="71" t="s">
        <v>90</v>
      </c>
      <c r="L64" s="41"/>
    </row>
    <row r="65" spans="1:12" ht="15.6">
      <c r="A65" s="23"/>
      <c r="B65" s="15"/>
      <c r="C65" s="11"/>
      <c r="D65" s="7" t="s">
        <v>22</v>
      </c>
      <c r="E65" s="49" t="s">
        <v>56</v>
      </c>
      <c r="F65" s="50" t="s">
        <v>57</v>
      </c>
      <c r="G65" s="51">
        <v>0.3</v>
      </c>
      <c r="H65" s="51">
        <v>0.1</v>
      </c>
      <c r="I65" s="51">
        <v>6.78</v>
      </c>
      <c r="J65" s="51">
        <v>29.23</v>
      </c>
      <c r="K65" s="52" t="s">
        <v>76</v>
      </c>
      <c r="L65" s="41"/>
    </row>
    <row r="66" spans="1:12" ht="15.6">
      <c r="A66" s="23"/>
      <c r="B66" s="15"/>
      <c r="C66" s="11"/>
      <c r="D66" s="7" t="s">
        <v>23</v>
      </c>
      <c r="E66" s="49" t="s">
        <v>46</v>
      </c>
      <c r="F66" s="81">
        <v>40</v>
      </c>
      <c r="G66" s="67">
        <v>1.92</v>
      </c>
      <c r="H66" s="67">
        <v>0.72</v>
      </c>
      <c r="I66" s="67">
        <v>19.920000000000002</v>
      </c>
      <c r="J66" s="67">
        <v>85.6</v>
      </c>
      <c r="K66" s="42"/>
      <c r="L66" s="41"/>
    </row>
    <row r="67" spans="1:12" ht="14.4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6.2" thickBot="1">
      <c r="A68" s="23"/>
      <c r="B68" s="15"/>
      <c r="C68" s="11"/>
      <c r="D68" s="6" t="s">
        <v>48</v>
      </c>
      <c r="E68" s="49"/>
      <c r="F68" s="57"/>
      <c r="G68" s="58"/>
      <c r="H68" s="58"/>
      <c r="I68" s="58"/>
      <c r="J68" s="58"/>
      <c r="K68" s="70"/>
      <c r="L68" s="41"/>
    </row>
    <row r="69" spans="1:12" ht="15.6">
      <c r="A69" s="23"/>
      <c r="B69" s="15"/>
      <c r="C69" s="11"/>
      <c r="D69" s="6"/>
      <c r="E69" s="49"/>
      <c r="F69" s="50"/>
      <c r="G69" s="58"/>
      <c r="H69" s="58"/>
      <c r="I69" s="58"/>
      <c r="J69" s="58"/>
      <c r="K69" s="52"/>
      <c r="L69" s="41"/>
    </row>
    <row r="70" spans="1:12" ht="15.6">
      <c r="A70" s="24"/>
      <c r="B70" s="17"/>
      <c r="C70" s="8"/>
      <c r="D70" s="18" t="s">
        <v>33</v>
      </c>
      <c r="E70" s="9"/>
      <c r="F70" s="19">
        <v>660</v>
      </c>
      <c r="G70" s="84">
        <v>23</v>
      </c>
      <c r="H70" s="84">
        <v>21.5</v>
      </c>
      <c r="I70" s="84">
        <v>65.599999999999994</v>
      </c>
      <c r="J70" s="84">
        <v>541.5</v>
      </c>
      <c r="K70" s="25"/>
      <c r="L70" s="19">
        <f t="shared" ref="J70:L70" si="24"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5">SUM(G71:G79)</f>
        <v>0</v>
      </c>
      <c r="H80" s="19">
        <f t="shared" ref="H80" si="26">SUM(H71:H79)</f>
        <v>0</v>
      </c>
      <c r="I80" s="19">
        <f t="shared" ref="I80" si="27">SUM(I71:I79)</f>
        <v>0</v>
      </c>
      <c r="J80" s="19">
        <f t="shared" ref="J80:L80" si="28">SUM(J71:J79)</f>
        <v>0</v>
      </c>
      <c r="K80" s="25"/>
      <c r="L80" s="19">
        <f t="shared" si="28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660</v>
      </c>
      <c r="G81" s="32">
        <f t="shared" ref="G81" si="29">G70+G80</f>
        <v>23</v>
      </c>
      <c r="H81" s="32">
        <f t="shared" ref="H81" si="30">H70+H80</f>
        <v>21.5</v>
      </c>
      <c r="I81" s="32">
        <f t="shared" ref="I81" si="31">I70+I80</f>
        <v>65.599999999999994</v>
      </c>
      <c r="J81" s="32">
        <f t="shared" ref="J81:L81" si="32">J70+J80</f>
        <v>541.5</v>
      </c>
      <c r="K81" s="32"/>
      <c r="L81" s="32">
        <f t="shared" si="32"/>
        <v>0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50" t="s">
        <v>43</v>
      </c>
      <c r="G82" s="58">
        <v>19.98</v>
      </c>
      <c r="H82" s="58">
        <v>4.68</v>
      </c>
      <c r="I82" s="58">
        <v>13.47</v>
      </c>
      <c r="J82" s="58">
        <v>179.41</v>
      </c>
      <c r="K82" s="52" t="s">
        <v>60</v>
      </c>
      <c r="L82" s="39"/>
    </row>
    <row r="83" spans="1:12" ht="15.6">
      <c r="A83" s="23"/>
      <c r="B83" s="15"/>
      <c r="C83" s="11"/>
      <c r="D83" s="6" t="s">
        <v>29</v>
      </c>
      <c r="E83" s="87" t="s">
        <v>91</v>
      </c>
      <c r="F83" s="81">
        <v>157</v>
      </c>
      <c r="G83" s="67">
        <v>8.56</v>
      </c>
      <c r="H83" s="67">
        <v>4.82</v>
      </c>
      <c r="I83" s="67">
        <v>38.340000000000003</v>
      </c>
      <c r="J83" s="67">
        <v>231.22</v>
      </c>
      <c r="K83" s="71" t="s">
        <v>92</v>
      </c>
      <c r="L83" s="41"/>
    </row>
    <row r="84" spans="1:12" ht="31.2">
      <c r="A84" s="23"/>
      <c r="B84" s="15"/>
      <c r="C84" s="11"/>
      <c r="D84" s="7" t="s">
        <v>22</v>
      </c>
      <c r="E84" s="49" t="s">
        <v>50</v>
      </c>
      <c r="F84" s="53">
        <v>200</v>
      </c>
      <c r="G84" s="58">
        <v>0.1</v>
      </c>
      <c r="H84" s="58">
        <v>0.1</v>
      </c>
      <c r="I84" s="58">
        <v>11.1</v>
      </c>
      <c r="J84" s="58">
        <v>73.23</v>
      </c>
      <c r="K84" s="52" t="s">
        <v>67</v>
      </c>
      <c r="L84" s="41"/>
    </row>
    <row r="85" spans="1:12" ht="15.6">
      <c r="A85" s="23"/>
      <c r="B85" s="15"/>
      <c r="C85" s="11"/>
      <c r="D85" s="7" t="s">
        <v>23</v>
      </c>
      <c r="E85" s="49" t="s">
        <v>46</v>
      </c>
      <c r="F85" s="81">
        <v>40</v>
      </c>
      <c r="G85" s="67">
        <v>1.92</v>
      </c>
      <c r="H85" s="67">
        <v>0.72</v>
      </c>
      <c r="I85" s="67">
        <v>19.920000000000002</v>
      </c>
      <c r="J85" s="67">
        <v>85.6</v>
      </c>
      <c r="K85" s="58"/>
      <c r="L85" s="41"/>
    </row>
    <row r="86" spans="1:12" ht="14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6.2" thickBot="1">
      <c r="A87" s="23"/>
      <c r="B87" s="15"/>
      <c r="C87" s="11"/>
      <c r="D87" s="6" t="s">
        <v>48</v>
      </c>
      <c r="E87" s="69"/>
      <c r="F87" s="57"/>
      <c r="G87" s="67"/>
      <c r="H87" s="67"/>
      <c r="I87" s="67"/>
      <c r="J87" s="67"/>
      <c r="K87" s="72"/>
      <c r="L87" s="41"/>
    </row>
    <row r="88" spans="1:12" ht="15.6">
      <c r="A88" s="23"/>
      <c r="B88" s="15"/>
      <c r="C88" s="11"/>
      <c r="D88" s="6"/>
      <c r="E88" s="59" t="s">
        <v>79</v>
      </c>
      <c r="F88" s="53">
        <v>50</v>
      </c>
      <c r="G88" s="58">
        <v>1.65</v>
      </c>
      <c r="H88" s="58">
        <v>1.35</v>
      </c>
      <c r="I88" s="58">
        <v>4.55</v>
      </c>
      <c r="J88" s="58">
        <v>36.549999999999997</v>
      </c>
      <c r="K88" s="51" t="s">
        <v>80</v>
      </c>
      <c r="L88" s="41"/>
    </row>
    <row r="89" spans="1:12" ht="14.4">
      <c r="A89" s="24"/>
      <c r="B89" s="17"/>
      <c r="C89" s="8"/>
      <c r="D89" s="18" t="s">
        <v>33</v>
      </c>
      <c r="E89" s="9"/>
      <c r="F89" s="19">
        <v>547</v>
      </c>
      <c r="G89" s="19">
        <f t="shared" ref="G89" si="33">SUM(G82:G88)</f>
        <v>32.21</v>
      </c>
      <c r="H89" s="19">
        <f t="shared" ref="H89" si="34">SUM(H82:H88)</f>
        <v>11.67</v>
      </c>
      <c r="I89" s="19">
        <v>93.7</v>
      </c>
      <c r="J89" s="19">
        <f t="shared" ref="J89:L89" si="35">SUM(J82:J88)</f>
        <v>606.01</v>
      </c>
      <c r="K89" s="25"/>
      <c r="L89" s="19">
        <f t="shared" si="3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547</v>
      </c>
      <c r="G100" s="32">
        <f t="shared" ref="G100" si="40">G89+G99</f>
        <v>32.21</v>
      </c>
      <c r="H100" s="32">
        <f t="shared" ref="H100" si="41">H89+H99</f>
        <v>11.67</v>
      </c>
      <c r="I100" s="32">
        <f t="shared" ref="I100" si="42">I89+I99</f>
        <v>93.7</v>
      </c>
      <c r="J100" s="32">
        <f t="shared" ref="J100:L100" si="43">J89+J99</f>
        <v>606.01</v>
      </c>
      <c r="K100" s="32"/>
      <c r="L100" s="32">
        <f t="shared" si="43"/>
        <v>0</v>
      </c>
    </row>
    <row r="101" spans="1:12" ht="15.6">
      <c r="A101" s="20">
        <v>2</v>
      </c>
      <c r="B101" s="21">
        <v>1</v>
      </c>
      <c r="C101" s="22" t="s">
        <v>20</v>
      </c>
      <c r="D101" s="5" t="s">
        <v>21</v>
      </c>
      <c r="E101" s="68" t="s">
        <v>83</v>
      </c>
      <c r="F101" s="81" t="s">
        <v>43</v>
      </c>
      <c r="G101" s="67">
        <v>15.08</v>
      </c>
      <c r="H101" s="67">
        <v>9.6</v>
      </c>
      <c r="I101" s="67">
        <v>17.559999999999999</v>
      </c>
      <c r="J101" s="67">
        <v>217.25</v>
      </c>
      <c r="K101" s="71" t="s">
        <v>84</v>
      </c>
      <c r="L101" s="39"/>
    </row>
    <row r="102" spans="1:12" ht="31.2">
      <c r="A102" s="23"/>
      <c r="B102" s="15"/>
      <c r="C102" s="11"/>
      <c r="D102" s="86" t="s">
        <v>21</v>
      </c>
      <c r="E102" s="68" t="s">
        <v>72</v>
      </c>
      <c r="F102" s="88">
        <v>150</v>
      </c>
      <c r="G102" s="67">
        <v>3.72</v>
      </c>
      <c r="H102" s="67">
        <v>6.97</v>
      </c>
      <c r="I102" s="67">
        <v>38.76</v>
      </c>
      <c r="J102" s="67">
        <v>213.16</v>
      </c>
      <c r="K102" s="71" t="s">
        <v>73</v>
      </c>
      <c r="L102" s="41"/>
    </row>
    <row r="103" spans="1:12" ht="31.2">
      <c r="A103" s="23"/>
      <c r="B103" s="15"/>
      <c r="C103" s="11"/>
      <c r="D103" s="7" t="s">
        <v>22</v>
      </c>
      <c r="E103" s="49" t="s">
        <v>56</v>
      </c>
      <c r="F103" s="50" t="s">
        <v>57</v>
      </c>
      <c r="G103" s="58">
        <v>0.3</v>
      </c>
      <c r="H103" s="58">
        <v>0.1</v>
      </c>
      <c r="I103" s="58">
        <v>6.78</v>
      </c>
      <c r="J103" s="58">
        <v>29.23</v>
      </c>
      <c r="K103" s="52" t="s">
        <v>78</v>
      </c>
      <c r="L103" s="41"/>
    </row>
    <row r="104" spans="1:12" ht="15.6">
      <c r="A104" s="23"/>
      <c r="B104" s="15"/>
      <c r="C104" s="11"/>
      <c r="D104" s="7" t="s">
        <v>23</v>
      </c>
      <c r="E104" s="49" t="s">
        <v>46</v>
      </c>
      <c r="F104" s="81">
        <v>40</v>
      </c>
      <c r="G104" s="67">
        <v>1.92</v>
      </c>
      <c r="H104" s="67">
        <v>0.72</v>
      </c>
      <c r="I104" s="67">
        <v>19.920000000000002</v>
      </c>
      <c r="J104" s="67">
        <v>85.6</v>
      </c>
      <c r="K104" s="58"/>
      <c r="L104" s="41"/>
    </row>
    <row r="105" spans="1:12" ht="15.6">
      <c r="A105" s="23"/>
      <c r="B105" s="15"/>
      <c r="C105" s="11"/>
      <c r="D105" s="7" t="s">
        <v>24</v>
      </c>
      <c r="E105" s="68" t="s">
        <v>87</v>
      </c>
      <c r="F105" s="81">
        <v>60</v>
      </c>
      <c r="G105" s="67">
        <v>0.8</v>
      </c>
      <c r="H105" s="67">
        <v>3.1</v>
      </c>
      <c r="I105" s="67">
        <v>3.3</v>
      </c>
      <c r="J105" s="67">
        <v>44</v>
      </c>
      <c r="K105" s="71" t="s">
        <v>88</v>
      </c>
      <c r="L105" s="41"/>
    </row>
    <row r="106" spans="1:12" ht="16.2" thickBot="1">
      <c r="A106" s="23"/>
      <c r="B106" s="15"/>
      <c r="C106" s="11"/>
      <c r="D106" s="6" t="s">
        <v>48</v>
      </c>
      <c r="E106" s="49"/>
      <c r="F106" s="57"/>
      <c r="G106" s="58"/>
      <c r="H106" s="58"/>
      <c r="I106" s="58"/>
      <c r="J106" s="58"/>
      <c r="K106" s="52"/>
      <c r="L106" s="41"/>
    </row>
    <row r="107" spans="1:12" ht="15.6">
      <c r="A107" s="23"/>
      <c r="B107" s="15"/>
      <c r="C107" s="11"/>
      <c r="D107" s="6"/>
      <c r="E107" s="59"/>
      <c r="F107" s="53"/>
      <c r="G107" s="58"/>
      <c r="H107" s="58"/>
      <c r="I107" s="58"/>
      <c r="J107" s="58"/>
      <c r="K107" s="51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v>550</v>
      </c>
      <c r="G108" s="19">
        <f t="shared" ref="G108:J108" si="44">SUM(G101:G107)</f>
        <v>21.820000000000004</v>
      </c>
      <c r="H108" s="19">
        <f t="shared" si="44"/>
        <v>20.490000000000002</v>
      </c>
      <c r="I108" s="19">
        <f t="shared" si="44"/>
        <v>86.32</v>
      </c>
      <c r="J108" s="19">
        <f t="shared" si="44"/>
        <v>589.24</v>
      </c>
      <c r="K108" s="25"/>
      <c r="L108" s="19">
        <f t="shared" ref="L108" si="4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550</v>
      </c>
      <c r="G119" s="32">
        <f t="shared" ref="G119" si="48">G108+G118</f>
        <v>21.820000000000004</v>
      </c>
      <c r="H119" s="32">
        <f t="shared" ref="H119" si="49">H108+H118</f>
        <v>20.490000000000002</v>
      </c>
      <c r="I119" s="32">
        <f t="shared" ref="I119" si="50">I108+I118</f>
        <v>86.32</v>
      </c>
      <c r="J119" s="32">
        <f t="shared" ref="J119:L119" si="51">J108+J118</f>
        <v>589.24</v>
      </c>
      <c r="K119" s="32"/>
      <c r="L119" s="32">
        <f t="shared" si="51"/>
        <v>0</v>
      </c>
    </row>
    <row r="120" spans="1:12" ht="15.6">
      <c r="A120" s="14">
        <v>2</v>
      </c>
      <c r="B120" s="15">
        <v>2</v>
      </c>
      <c r="C120" s="22" t="s">
        <v>20</v>
      </c>
      <c r="D120" s="5" t="s">
        <v>21</v>
      </c>
      <c r="E120" s="68" t="s">
        <v>59</v>
      </c>
      <c r="F120" s="50">
        <v>100</v>
      </c>
      <c r="G120" s="67">
        <v>19.98</v>
      </c>
      <c r="H120" s="67">
        <v>4.68</v>
      </c>
      <c r="I120" s="67">
        <v>13.47</v>
      </c>
      <c r="J120" s="67">
        <v>179.41</v>
      </c>
      <c r="K120" s="71" t="s">
        <v>60</v>
      </c>
      <c r="L120" s="39"/>
    </row>
    <row r="121" spans="1:12" ht="31.2">
      <c r="A121" s="14"/>
      <c r="B121" s="15"/>
      <c r="C121" s="11"/>
      <c r="D121" s="86" t="s">
        <v>21</v>
      </c>
      <c r="E121" s="62" t="s">
        <v>61</v>
      </c>
      <c r="F121" s="53">
        <v>150</v>
      </c>
      <c r="G121" s="67">
        <v>8.4499999999999993</v>
      </c>
      <c r="H121" s="67">
        <v>7.87</v>
      </c>
      <c r="I121" s="67">
        <v>37.57</v>
      </c>
      <c r="J121" s="67">
        <v>256.20999999999998</v>
      </c>
      <c r="K121" s="71" t="s">
        <v>77</v>
      </c>
      <c r="L121" s="41"/>
    </row>
    <row r="122" spans="1:12" ht="31.2">
      <c r="A122" s="14"/>
      <c r="B122" s="15"/>
      <c r="C122" s="11"/>
      <c r="D122" s="7" t="s">
        <v>22</v>
      </c>
      <c r="E122" s="49" t="s">
        <v>50</v>
      </c>
      <c r="F122" s="53">
        <v>200</v>
      </c>
      <c r="G122" s="67">
        <v>0.6</v>
      </c>
      <c r="H122" s="67">
        <v>0.1</v>
      </c>
      <c r="I122" s="67">
        <v>17.38</v>
      </c>
      <c r="J122" s="67">
        <v>73.23</v>
      </c>
      <c r="K122" s="71" t="s">
        <v>67</v>
      </c>
      <c r="L122" s="41"/>
    </row>
    <row r="123" spans="1:12" ht="15.6">
      <c r="A123" s="14"/>
      <c r="B123" s="15"/>
      <c r="C123" s="11"/>
      <c r="D123" s="7" t="s">
        <v>23</v>
      </c>
      <c r="E123" s="49" t="s">
        <v>46</v>
      </c>
      <c r="F123" s="81">
        <v>40</v>
      </c>
      <c r="G123" s="67">
        <v>1.92</v>
      </c>
      <c r="H123" s="67">
        <v>0.72</v>
      </c>
      <c r="I123" s="67">
        <v>19.920000000000002</v>
      </c>
      <c r="J123" s="67">
        <v>85.6</v>
      </c>
      <c r="K123" s="58"/>
      <c r="L123" s="41"/>
    </row>
    <row r="124" spans="1:12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.6">
      <c r="A125" s="14"/>
      <c r="B125" s="15"/>
      <c r="C125" s="11"/>
      <c r="D125" s="63" t="s">
        <v>48</v>
      </c>
      <c r="E125" s="68" t="s">
        <v>85</v>
      </c>
      <c r="F125" s="88">
        <v>60</v>
      </c>
      <c r="G125" s="67">
        <v>1.26</v>
      </c>
      <c r="H125" s="67">
        <v>3.78</v>
      </c>
      <c r="I125" s="67">
        <v>4.92</v>
      </c>
      <c r="J125" s="67">
        <v>58.8</v>
      </c>
      <c r="K125" s="73"/>
      <c r="L125" s="41"/>
    </row>
    <row r="126" spans="1:12" ht="15.6">
      <c r="A126" s="14"/>
      <c r="B126" s="15"/>
      <c r="C126" s="11"/>
      <c r="D126" s="6"/>
      <c r="E126" s="68" t="s">
        <v>58</v>
      </c>
      <c r="F126" s="53">
        <v>50</v>
      </c>
      <c r="G126" s="67">
        <v>0.48</v>
      </c>
      <c r="H126" s="67">
        <v>1.64</v>
      </c>
      <c r="I126" s="67">
        <v>2.2999999999999998</v>
      </c>
      <c r="J126" s="67">
        <v>25.95</v>
      </c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2">SUM(G120:G126)</f>
        <v>32.69</v>
      </c>
      <c r="H127" s="19">
        <f t="shared" si="52"/>
        <v>18.790000000000003</v>
      </c>
      <c r="I127" s="19">
        <f t="shared" si="52"/>
        <v>95.56</v>
      </c>
      <c r="J127" s="19">
        <f t="shared" si="52"/>
        <v>679.2</v>
      </c>
      <c r="K127" s="25"/>
      <c r="L127" s="19">
        <f t="shared" ref="L127" si="5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600</v>
      </c>
      <c r="G138" s="32">
        <f t="shared" ref="G138" si="56">G127+G137</f>
        <v>32.69</v>
      </c>
      <c r="H138" s="32">
        <f t="shared" ref="H138" si="57">H127+H137</f>
        <v>18.790000000000003</v>
      </c>
      <c r="I138" s="32">
        <f t="shared" ref="I138" si="58">I127+I137</f>
        <v>95.56</v>
      </c>
      <c r="J138" s="32">
        <f t="shared" ref="J138:L138" si="59">J127+J137</f>
        <v>679.2</v>
      </c>
      <c r="K138" s="32"/>
      <c r="L138" s="32">
        <f t="shared" si="59"/>
        <v>0</v>
      </c>
    </row>
    <row r="139" spans="1:12" ht="15.6">
      <c r="A139" s="20">
        <v>2</v>
      </c>
      <c r="B139" s="21">
        <v>3</v>
      </c>
      <c r="C139" s="22" t="s">
        <v>20</v>
      </c>
      <c r="D139" s="5" t="s">
        <v>21</v>
      </c>
      <c r="E139" s="59" t="s">
        <v>81</v>
      </c>
      <c r="F139" s="50">
        <v>100</v>
      </c>
      <c r="G139" s="58">
        <v>12.9</v>
      </c>
      <c r="H139" s="58">
        <v>8</v>
      </c>
      <c r="I139" s="58">
        <v>1.6</v>
      </c>
      <c r="J139" s="74">
        <v>173.8</v>
      </c>
      <c r="K139" s="52" t="s">
        <v>82</v>
      </c>
      <c r="L139" s="39"/>
    </row>
    <row r="140" spans="1:12" ht="15.6">
      <c r="A140" s="23"/>
      <c r="B140" s="15"/>
      <c r="C140" s="11"/>
      <c r="D140" s="86" t="s">
        <v>21</v>
      </c>
      <c r="E140" s="49" t="s">
        <v>51</v>
      </c>
      <c r="F140" s="53">
        <v>150</v>
      </c>
      <c r="G140" s="58">
        <v>5.0999999999999996</v>
      </c>
      <c r="H140" s="58">
        <v>9</v>
      </c>
      <c r="I140" s="58">
        <v>18.45</v>
      </c>
      <c r="J140" s="58">
        <v>175.5</v>
      </c>
      <c r="K140" s="52" t="s">
        <v>68</v>
      </c>
      <c r="L140" s="41"/>
    </row>
    <row r="141" spans="1:12" ht="31.2">
      <c r="A141" s="23"/>
      <c r="B141" s="15"/>
      <c r="C141" s="11"/>
      <c r="D141" s="7" t="s">
        <v>22</v>
      </c>
      <c r="E141" s="49" t="s">
        <v>52</v>
      </c>
      <c r="F141" s="53">
        <v>200</v>
      </c>
      <c r="G141" s="58">
        <v>3.3</v>
      </c>
      <c r="H141" s="58">
        <v>2.9</v>
      </c>
      <c r="I141" s="58">
        <v>11.08</v>
      </c>
      <c r="J141" s="58">
        <v>83.23</v>
      </c>
      <c r="K141" s="64" t="s">
        <v>71</v>
      </c>
      <c r="L141" s="41"/>
    </row>
    <row r="142" spans="1:12" ht="15.75" customHeight="1">
      <c r="A142" s="23"/>
      <c r="B142" s="15"/>
      <c r="C142" s="11"/>
      <c r="D142" s="7" t="s">
        <v>23</v>
      </c>
      <c r="E142" s="49" t="s">
        <v>46</v>
      </c>
      <c r="F142" s="81">
        <v>40</v>
      </c>
      <c r="G142" s="67">
        <v>1.92</v>
      </c>
      <c r="H142" s="67">
        <v>0.72</v>
      </c>
      <c r="I142" s="67">
        <v>19.920000000000002</v>
      </c>
      <c r="J142" s="67">
        <v>85.6</v>
      </c>
      <c r="K142" s="42"/>
      <c r="L142" s="41"/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31.8" thickBot="1">
      <c r="A144" s="23"/>
      <c r="B144" s="15"/>
      <c r="C144" s="11"/>
      <c r="D144" s="86" t="s">
        <v>48</v>
      </c>
      <c r="E144" s="69" t="s">
        <v>53</v>
      </c>
      <c r="F144" s="57">
        <v>60</v>
      </c>
      <c r="G144" s="67">
        <v>0.84</v>
      </c>
      <c r="H144" s="67">
        <v>3.66</v>
      </c>
      <c r="I144" s="67">
        <v>4.5599999999999996</v>
      </c>
      <c r="J144" s="67">
        <v>54.6</v>
      </c>
      <c r="K144" s="72" t="s">
        <v>69</v>
      </c>
      <c r="L144" s="41"/>
    </row>
    <row r="145" spans="1:12" ht="15.6">
      <c r="A145" s="23"/>
      <c r="B145" s="15"/>
      <c r="C145" s="11"/>
      <c r="D145" s="6"/>
      <c r="E145" s="59" t="s">
        <v>79</v>
      </c>
      <c r="F145" s="53">
        <v>50</v>
      </c>
      <c r="G145" s="58">
        <v>1.65</v>
      </c>
      <c r="H145" s="58">
        <v>1.35</v>
      </c>
      <c r="I145" s="58">
        <v>4.55</v>
      </c>
      <c r="J145" s="58">
        <v>36.549999999999997</v>
      </c>
      <c r="K145" s="51" t="s">
        <v>80</v>
      </c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v>600</v>
      </c>
      <c r="G146" s="19">
        <f t="shared" ref="G146:J146" si="60">SUM(G139:G145)</f>
        <v>25.709999999999997</v>
      </c>
      <c r="H146" s="19">
        <f t="shared" si="60"/>
        <v>25.63</v>
      </c>
      <c r="I146" s="19">
        <f t="shared" si="60"/>
        <v>60.160000000000004</v>
      </c>
      <c r="J146" s="19">
        <f t="shared" si="60"/>
        <v>609.28</v>
      </c>
      <c r="K146" s="25"/>
      <c r="L146" s="19">
        <f t="shared" ref="L146" si="6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600</v>
      </c>
      <c r="G157" s="32">
        <f t="shared" ref="G157" si="64">G146+G156</f>
        <v>25.709999999999997</v>
      </c>
      <c r="H157" s="32">
        <f t="shared" ref="H157" si="65">H146+H156</f>
        <v>25.63</v>
      </c>
      <c r="I157" s="32">
        <f t="shared" ref="I157" si="66">I146+I156</f>
        <v>60.160000000000004</v>
      </c>
      <c r="J157" s="32">
        <f t="shared" ref="J157:L157" si="67">J146+J156</f>
        <v>609.28</v>
      </c>
      <c r="K157" s="32"/>
      <c r="L157" s="32">
        <f t="shared" si="67"/>
        <v>0</v>
      </c>
    </row>
    <row r="158" spans="1:12" ht="15.6">
      <c r="A158" s="20">
        <v>2</v>
      </c>
      <c r="B158" s="21">
        <v>4</v>
      </c>
      <c r="C158" s="22" t="s">
        <v>20</v>
      </c>
      <c r="D158" s="5" t="s">
        <v>21</v>
      </c>
      <c r="E158" s="68" t="s">
        <v>54</v>
      </c>
      <c r="F158" s="88">
        <v>100</v>
      </c>
      <c r="G158" s="67">
        <v>11.21</v>
      </c>
      <c r="H158" s="67">
        <v>12.66</v>
      </c>
      <c r="I158" s="67">
        <v>10.67</v>
      </c>
      <c r="J158" s="67">
        <v>202.68</v>
      </c>
      <c r="K158" s="71" t="s">
        <v>55</v>
      </c>
      <c r="L158" s="39"/>
    </row>
    <row r="159" spans="1:12" ht="15.6">
      <c r="A159" s="23"/>
      <c r="B159" s="15"/>
      <c r="C159" s="11"/>
      <c r="D159" s="86" t="s">
        <v>21</v>
      </c>
      <c r="E159" s="68" t="s">
        <v>89</v>
      </c>
      <c r="F159" s="81">
        <v>160</v>
      </c>
      <c r="G159" s="67">
        <v>9.6</v>
      </c>
      <c r="H159" s="67">
        <v>8</v>
      </c>
      <c r="I159" s="67">
        <v>28.24</v>
      </c>
      <c r="J159" s="67">
        <v>224</v>
      </c>
      <c r="K159" s="71" t="s">
        <v>90</v>
      </c>
      <c r="L159" s="41"/>
    </row>
    <row r="160" spans="1:12" ht="31.2">
      <c r="A160" s="23"/>
      <c r="B160" s="15"/>
      <c r="C160" s="11"/>
      <c r="D160" s="7" t="s">
        <v>22</v>
      </c>
      <c r="E160" s="49" t="s">
        <v>45</v>
      </c>
      <c r="F160" s="53">
        <v>200</v>
      </c>
      <c r="G160" s="58">
        <v>0.2</v>
      </c>
      <c r="H160" s="58">
        <v>0.1</v>
      </c>
      <c r="I160" s="58">
        <v>6.57</v>
      </c>
      <c r="J160" s="58">
        <v>27.23</v>
      </c>
      <c r="K160" s="52" t="s">
        <v>66</v>
      </c>
      <c r="L160" s="41"/>
    </row>
    <row r="161" spans="1:12" ht="15.6">
      <c r="A161" s="23"/>
      <c r="B161" s="15"/>
      <c r="C161" s="11"/>
      <c r="D161" s="7" t="s">
        <v>23</v>
      </c>
      <c r="E161" s="49" t="s">
        <v>46</v>
      </c>
      <c r="F161" s="81">
        <v>40</v>
      </c>
      <c r="G161" s="67">
        <v>1.92</v>
      </c>
      <c r="H161" s="67">
        <v>0.72</v>
      </c>
      <c r="I161" s="67">
        <v>19.920000000000002</v>
      </c>
      <c r="J161" s="67">
        <v>85.6</v>
      </c>
      <c r="K161" s="42"/>
      <c r="L161" s="41"/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31.8" thickBot="1">
      <c r="A163" s="23"/>
      <c r="B163" s="15"/>
      <c r="C163" s="11"/>
      <c r="D163" s="63" t="s">
        <v>48</v>
      </c>
      <c r="E163" s="49" t="s">
        <v>74</v>
      </c>
      <c r="F163" s="57">
        <v>60</v>
      </c>
      <c r="G163" s="58">
        <v>0.72</v>
      </c>
      <c r="H163" s="58">
        <v>3.6</v>
      </c>
      <c r="I163" s="58">
        <v>6.72</v>
      </c>
      <c r="J163" s="58">
        <v>62.4</v>
      </c>
      <c r="K163" s="52" t="s">
        <v>75</v>
      </c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v>22.9</v>
      </c>
      <c r="H165" s="19">
        <v>21.05</v>
      </c>
      <c r="I165" s="19">
        <v>65.400000000000006</v>
      </c>
      <c r="J165" s="19">
        <v>539.5</v>
      </c>
      <c r="K165" s="25"/>
      <c r="L165" s="19">
        <f t="shared" ref="L165" si="68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9">SUM(G166:G174)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560</v>
      </c>
      <c r="G176" s="32">
        <f t="shared" ref="G176" si="71">G165+G175</f>
        <v>22.9</v>
      </c>
      <c r="H176" s="32">
        <f t="shared" ref="H176" si="72">H165+H175</f>
        <v>21.05</v>
      </c>
      <c r="I176" s="32">
        <f t="shared" ref="I176" si="73">I165+I175</f>
        <v>65.400000000000006</v>
      </c>
      <c r="J176" s="32">
        <f t="shared" ref="J176:L176" si="74">J165+J175</f>
        <v>539.5</v>
      </c>
      <c r="K176" s="32"/>
      <c r="L176" s="32">
        <f t="shared" si="74"/>
        <v>0</v>
      </c>
    </row>
    <row r="177" spans="1:12" ht="15.6">
      <c r="A177" s="20">
        <v>2</v>
      </c>
      <c r="B177" s="21">
        <v>5</v>
      </c>
      <c r="C177" s="22" t="s">
        <v>20</v>
      </c>
      <c r="D177" s="5" t="s">
        <v>21</v>
      </c>
      <c r="E177" s="59" t="s">
        <v>49</v>
      </c>
      <c r="F177" s="50">
        <v>250</v>
      </c>
      <c r="G177" s="58">
        <v>34.130000000000003</v>
      </c>
      <c r="H177" s="58">
        <v>10.130000000000001</v>
      </c>
      <c r="I177" s="58">
        <v>41.5</v>
      </c>
      <c r="J177" s="58">
        <v>392.25</v>
      </c>
      <c r="K177" s="52" t="s">
        <v>63</v>
      </c>
      <c r="L177" s="39"/>
    </row>
    <row r="178" spans="1:12" ht="14.4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31.2">
      <c r="A179" s="23"/>
      <c r="B179" s="15"/>
      <c r="C179" s="11"/>
      <c r="D179" s="7" t="s">
        <v>22</v>
      </c>
      <c r="E179" s="49" t="s">
        <v>50</v>
      </c>
      <c r="F179" s="53">
        <v>200</v>
      </c>
      <c r="G179" s="67">
        <v>0.6</v>
      </c>
      <c r="H179" s="67">
        <v>0.1</v>
      </c>
      <c r="I179" s="67">
        <v>17.38</v>
      </c>
      <c r="J179" s="67">
        <v>73.23</v>
      </c>
      <c r="K179" s="71" t="s">
        <v>67</v>
      </c>
      <c r="L179" s="41"/>
    </row>
    <row r="180" spans="1:12" ht="15.6">
      <c r="A180" s="23"/>
      <c r="B180" s="15"/>
      <c r="C180" s="11"/>
      <c r="D180" s="7" t="s">
        <v>23</v>
      </c>
      <c r="E180" s="49" t="s">
        <v>46</v>
      </c>
      <c r="F180" s="81">
        <v>40</v>
      </c>
      <c r="G180" s="67">
        <v>1.92</v>
      </c>
      <c r="H180" s="67">
        <v>0.72</v>
      </c>
      <c r="I180" s="67">
        <v>19.920000000000002</v>
      </c>
      <c r="J180" s="67">
        <v>85.6</v>
      </c>
      <c r="K180" s="42"/>
      <c r="L180" s="41"/>
    </row>
    <row r="181" spans="1:12" ht="14.4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.6">
      <c r="A182" s="23"/>
      <c r="B182" s="15"/>
      <c r="C182" s="11"/>
      <c r="D182" s="63" t="s">
        <v>48</v>
      </c>
      <c r="E182" s="68" t="s">
        <v>87</v>
      </c>
      <c r="F182" s="81">
        <v>60</v>
      </c>
      <c r="G182" s="67">
        <v>0.8</v>
      </c>
      <c r="H182" s="67">
        <v>3.1</v>
      </c>
      <c r="I182" s="67">
        <v>3.3</v>
      </c>
      <c r="J182" s="67">
        <v>44</v>
      </c>
      <c r="K182" s="71" t="s">
        <v>88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5">SUM(G177:G183)</f>
        <v>37.450000000000003</v>
      </c>
      <c r="H184" s="19">
        <f t="shared" si="75"/>
        <v>14.05</v>
      </c>
      <c r="I184" s="19">
        <f t="shared" si="75"/>
        <v>82.1</v>
      </c>
      <c r="J184" s="19">
        <f t="shared" si="75"/>
        <v>595.08000000000004</v>
      </c>
      <c r="K184" s="25"/>
      <c r="L184" s="19">
        <f t="shared" ref="L184" si="76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7">SUM(G185:G193)</f>
        <v>0</v>
      </c>
      <c r="H194" s="19">
        <f t="shared" si="77"/>
        <v>0</v>
      </c>
      <c r="I194" s="19">
        <f t="shared" si="77"/>
        <v>0</v>
      </c>
      <c r="J194" s="19">
        <f t="shared" si="77"/>
        <v>0</v>
      </c>
      <c r="K194" s="25"/>
      <c r="L194" s="19">
        <f t="shared" ref="L194" si="78">SUM(L185:L193)</f>
        <v>0</v>
      </c>
    </row>
    <row r="195" spans="1:12" ht="14.4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550</v>
      </c>
      <c r="G195" s="32">
        <f t="shared" ref="G195" si="79">G184+G194</f>
        <v>37.450000000000003</v>
      </c>
      <c r="H195" s="32">
        <f t="shared" ref="H195" si="80">H184+H194</f>
        <v>14.05</v>
      </c>
      <c r="I195" s="32">
        <f t="shared" ref="I195" si="81">I184+I194</f>
        <v>82.1</v>
      </c>
      <c r="J195" s="32">
        <f t="shared" ref="J195:L195" si="82">J184+J194</f>
        <v>595.08000000000004</v>
      </c>
      <c r="K195" s="32"/>
      <c r="L195" s="32">
        <f t="shared" si="82"/>
        <v>0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566.70000000000005</v>
      </c>
      <c r="G196" s="34">
        <v>26.3</v>
      </c>
      <c r="H196" s="34">
        <v>20.100000000000001</v>
      </c>
      <c r="I196" s="34">
        <v>77.599999999999994</v>
      </c>
      <c r="J196" s="34">
        <v>589.6</v>
      </c>
      <c r="K196" s="34"/>
      <c r="L196" s="34" t="e">
        <f t="shared" ref="L196" si="8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2025-03-06T11:39:26Z</dcterms:modified>
</cp:coreProperties>
</file>