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7-11 лет завтрак" sheetId="4" r:id="rId1"/>
  </sheets>
  <calcPr calcId="125725"/>
</workbook>
</file>

<file path=xl/calcChain.xml><?xml version="1.0" encoding="utf-8"?>
<calcChain xmlns="http://schemas.openxmlformats.org/spreadsheetml/2006/main">
  <c r="D88" i="4"/>
  <c r="E88"/>
  <c r="F88"/>
  <c r="G88"/>
  <c r="H88"/>
  <c r="I88"/>
  <c r="J88"/>
  <c r="K88"/>
  <c r="C88"/>
  <c r="D52"/>
  <c r="E52"/>
  <c r="F52"/>
  <c r="G52"/>
  <c r="H52"/>
  <c r="I52"/>
  <c r="J52"/>
  <c r="K52"/>
  <c r="L52"/>
  <c r="C52"/>
  <c r="D20"/>
  <c r="E20"/>
  <c r="F20"/>
  <c r="G20"/>
  <c r="H20"/>
  <c r="I20"/>
  <c r="J20"/>
  <c r="K20"/>
  <c r="C20"/>
  <c r="D44"/>
  <c r="E44"/>
  <c r="F44"/>
  <c r="G44"/>
  <c r="H44"/>
  <c r="I44"/>
  <c r="J44"/>
  <c r="K44"/>
  <c r="C44"/>
  <c r="D28"/>
  <c r="E28"/>
  <c r="F28"/>
  <c r="G28"/>
  <c r="H28"/>
  <c r="I28"/>
  <c r="J28"/>
  <c r="K28"/>
  <c r="D81"/>
  <c r="E81"/>
  <c r="F81"/>
  <c r="G81"/>
  <c r="H81"/>
  <c r="I81"/>
  <c r="J81"/>
  <c r="K81"/>
  <c r="C81"/>
  <c r="D37"/>
  <c r="E37"/>
  <c r="F37"/>
  <c r="G37"/>
  <c r="H37"/>
  <c r="I37"/>
  <c r="J37"/>
  <c r="K37"/>
  <c r="C37"/>
  <c r="K63" l="1"/>
  <c r="J63"/>
  <c r="I63"/>
  <c r="H63"/>
  <c r="G63"/>
  <c r="F63"/>
  <c r="E63"/>
  <c r="D63"/>
  <c r="C63"/>
  <c r="K95"/>
  <c r="J95"/>
  <c r="I95"/>
  <c r="H95"/>
  <c r="G95"/>
  <c r="F95"/>
  <c r="E95"/>
  <c r="D95"/>
  <c r="C95"/>
  <c r="K72"/>
  <c r="J72"/>
  <c r="I72"/>
  <c r="H72"/>
  <c r="G72"/>
  <c r="F72"/>
  <c r="E72"/>
  <c r="D72"/>
  <c r="C72"/>
  <c r="C28"/>
  <c r="F97" l="1"/>
  <c r="C97"/>
  <c r="E97"/>
  <c r="G97"/>
  <c r="I97"/>
  <c r="K97"/>
  <c r="D97"/>
  <c r="H97"/>
  <c r="J97"/>
</calcChain>
</file>

<file path=xl/sharedStrings.xml><?xml version="1.0" encoding="utf-8"?>
<sst xmlns="http://schemas.openxmlformats.org/spreadsheetml/2006/main" count="168" uniqueCount="88">
  <si>
    <t>Утверждаю</t>
  </si>
  <si>
    <t>Белохолуницкого района</t>
  </si>
  <si>
    <t>Кировской области</t>
  </si>
  <si>
    <t xml:space="preserve">               (ф.и.о.)</t>
  </si>
  <si>
    <t>1 неделя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</si>
  <si>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</si>
  <si>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</si>
  <si>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</si>
  <si>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</si>
  <si>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 xml:space="preserve">Рецепт </t>
  </si>
  <si>
    <t>Б</t>
  </si>
  <si>
    <t>Ж</t>
  </si>
  <si>
    <t>У</t>
  </si>
  <si>
    <t>Понедельник</t>
  </si>
  <si>
    <t>итого</t>
  </si>
  <si>
    <t>вторник</t>
  </si>
  <si>
    <t>100/50</t>
  </si>
  <si>
    <t>Каша гречневая рассыпчатая</t>
  </si>
  <si>
    <t>Чай с сахаром</t>
  </si>
  <si>
    <t>среда</t>
  </si>
  <si>
    <t>четверг</t>
  </si>
  <si>
    <t>пятница</t>
  </si>
  <si>
    <t>2 неделя</t>
  </si>
  <si>
    <t>200/7</t>
  </si>
  <si>
    <t>Макароны отварные</t>
  </si>
  <si>
    <t>Какао  с молоком</t>
  </si>
  <si>
    <t>Средний показатель</t>
  </si>
  <si>
    <t xml:space="preserve">Фрикадельки в соусе </t>
  </si>
  <si>
    <t>620/2014</t>
  </si>
  <si>
    <t>№</t>
  </si>
  <si>
    <t>Хлеб ржано- пшеничный</t>
  </si>
  <si>
    <t>Итого</t>
  </si>
  <si>
    <t>Салат из свеклы отварной</t>
  </si>
  <si>
    <t>Котлеты,биточки,шницели</t>
  </si>
  <si>
    <t>608/2014</t>
  </si>
  <si>
    <t>Соус томатный</t>
  </si>
  <si>
    <t>Завтрак</t>
  </si>
  <si>
    <t>Котлета рубленная из курицы</t>
  </si>
  <si>
    <t>Компот из смеси сухофруктов</t>
  </si>
  <si>
    <t>Тефтели рыбные</t>
  </si>
  <si>
    <t>Плов с курицей</t>
  </si>
  <si>
    <t>Масса порции    (г)</t>
  </si>
  <si>
    <t>Используемая литература:</t>
  </si>
  <si>
    <t>Новейший сборник рецептур блюд и кулинарных изделий для ПОП (2014)</t>
  </si>
  <si>
    <t>Картофель отварной в молоке</t>
  </si>
  <si>
    <t>667/2014</t>
  </si>
  <si>
    <t>С (мг)</t>
  </si>
  <si>
    <t>А (мкг)</t>
  </si>
  <si>
    <t>Mg (мг)</t>
  </si>
  <si>
    <t>Са(мг)</t>
  </si>
  <si>
    <t>Fе (мг)</t>
  </si>
  <si>
    <t>витамины, микроэлементы</t>
  </si>
  <si>
    <t>№26/2021</t>
  </si>
  <si>
    <t>№256/2021</t>
  </si>
  <si>
    <t>№457/2021</t>
  </si>
  <si>
    <t>№516/2014</t>
  </si>
  <si>
    <t>Рис отварной</t>
  </si>
  <si>
    <t>№385/2021</t>
  </si>
  <si>
    <t>№495/2021</t>
  </si>
  <si>
    <t>154/2021</t>
  </si>
  <si>
    <t>№419/2021</t>
  </si>
  <si>
    <t>______ ______________________</t>
  </si>
  <si>
    <t>____   ________________20___г.</t>
  </si>
  <si>
    <t>Соус красный основной</t>
  </si>
  <si>
    <t>№422/2021</t>
  </si>
  <si>
    <t xml:space="preserve">Чай с  лимоном </t>
  </si>
  <si>
    <t>№459/2021</t>
  </si>
  <si>
    <t>№202/2021</t>
  </si>
  <si>
    <t>№462/2021</t>
  </si>
  <si>
    <t>Кнели из птицы с рисом</t>
  </si>
  <si>
    <t>371/2021</t>
  </si>
  <si>
    <t>Тефтели (2й вариант)</t>
  </si>
  <si>
    <t>619/2021</t>
  </si>
  <si>
    <t>Котлеты или биточки рыбные</t>
  </si>
  <si>
    <t>510/2014</t>
  </si>
  <si>
    <t>Единый сборник технологических нормативов, рецепт блюд и кулинарных изделий. г. Пермь, 2021г.в.</t>
  </si>
  <si>
    <t xml:space="preserve">ТЕХНИК - ТЕХНОЛОГ РУО </t>
  </si>
  <si>
    <t>Шумилова И. А.</t>
  </si>
  <si>
    <t>Салат картофельный с огурцами солеными</t>
  </si>
  <si>
    <t>43/2021</t>
  </si>
  <si>
    <t>Макароны отварные с сыром</t>
  </si>
  <si>
    <t>259/2021</t>
  </si>
  <si>
    <t>Винегрет овощной</t>
  </si>
  <si>
    <t>47/2021</t>
  </si>
  <si>
    <t>Каша гречневая рассыпчатая с луком</t>
  </si>
  <si>
    <t>203/2021</t>
  </si>
  <si>
    <t>Директор МКОУ СОШ с.Полом</t>
  </si>
  <si>
    <t xml:space="preserve"> Примерное десятидневное меню 1 - 4 классы весна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</si>
</sst>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49" fontId="8" fillId="0" borderId="0" xfId="0" applyNumberFormat="1" applyFont="1" applyBorder="1" applyAlignment="1">
      <alignment horizontal="right"/>
    </xf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10" fillId="0" borderId="1" xfId="0" applyFont="1" applyBorder="1"/>
    <xf numFmtId="0" fontId="8" fillId="0" borderId="1" xfId="0" applyFont="1" applyBorder="1"/>
    <xf numFmtId="2" fontId="8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/>
    <xf numFmtId="49" fontId="8" fillId="0" borderId="1" xfId="0" applyNumberFormat="1" applyFont="1" applyBorder="1" applyAlignment="1"/>
    <xf numFmtId="164" fontId="8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/>
    <xf numFmtId="0" fontId="0" fillId="0" borderId="0" xfId="0" applyFont="1"/>
    <xf numFmtId="0" fontId="0" fillId="0" borderId="0" xfId="0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17" fontId="8" fillId="0" borderId="1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/>
    <xf numFmtId="49" fontId="7" fillId="0" borderId="1" xfId="0" applyNumberFormat="1" applyFont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center"/>
    </xf>
    <xf numFmtId="164" fontId="8" fillId="0" borderId="1" xfId="0" applyNumberFormat="1" applyFont="1" applyBorder="1" applyAlignment="1" applyProtection="1">
      <alignment horizontal="right"/>
    </xf>
    <xf numFmtId="0" fontId="1" fillId="0" borderId="1" xfId="0" applyFont="1" applyBorder="1" applyAlignment="1" applyProtection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04"/>
  <sheetViews>
    <sheetView tabSelected="1" workbookViewId="0">
      <selection activeCell="E12" sqref="E12"/>
    </sheetView>
  </sheetViews>
  <sheetFormatPr defaultRowHeight="14.4"/>
  <cols>
    <col min="1" max="1" width="37.5546875" customWidth="1"/>
    <col min="2" max="2" width="10.33203125" customWidth="1"/>
    <col min="6" max="6" width="10.109375" customWidth="1"/>
    <col min="7" max="7" width="8.44140625" customWidth="1"/>
    <col min="12" max="12" width="14.33203125" customWidth="1"/>
  </cols>
  <sheetData>
    <row r="2" spans="1:13" ht="15.6">
      <c r="A2" s="1" t="s">
        <v>0</v>
      </c>
      <c r="B2" s="1"/>
      <c r="C2" s="2"/>
      <c r="D2" s="3"/>
    </row>
    <row r="3" spans="1:13" ht="15.6">
      <c r="A3" s="1" t="s">
        <v>86</v>
      </c>
      <c r="B3" s="1"/>
      <c r="C3" s="2"/>
      <c r="D3" s="3"/>
    </row>
    <row r="4" spans="1:13" ht="15.6">
      <c r="A4" s="1" t="s">
        <v>1</v>
      </c>
      <c r="B4" s="1"/>
      <c r="C4" s="2"/>
      <c r="D4" s="3"/>
    </row>
    <row r="5" spans="1:13" ht="15.6">
      <c r="A5" s="1" t="s">
        <v>2</v>
      </c>
      <c r="B5" s="1"/>
      <c r="C5" s="2"/>
      <c r="D5" s="3"/>
    </row>
    <row r="6" spans="1:13" ht="15.6">
      <c r="A6" s="1" t="s">
        <v>61</v>
      </c>
      <c r="B6" s="1"/>
      <c r="C6" s="2"/>
      <c r="D6" s="3"/>
    </row>
    <row r="7" spans="1:13" ht="15.6">
      <c r="A7" s="4" t="s">
        <v>3</v>
      </c>
      <c r="B7" s="1"/>
      <c r="C7" s="2"/>
      <c r="D7" s="3"/>
    </row>
    <row r="8" spans="1:13" ht="15.6">
      <c r="A8" s="60" t="s">
        <v>62</v>
      </c>
    </row>
    <row r="9" spans="1:13">
      <c r="A9" s="75" t="s">
        <v>87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5"/>
    </row>
    <row r="10" spans="1:13" ht="15.6">
      <c r="A10" s="6" t="s">
        <v>4</v>
      </c>
      <c r="B10" s="7"/>
      <c r="C10" s="7"/>
      <c r="D10" s="8"/>
      <c r="E10" s="9"/>
      <c r="F10" s="7"/>
      <c r="G10" s="7"/>
      <c r="H10" s="9"/>
      <c r="I10" s="9"/>
      <c r="J10" s="9"/>
      <c r="K10" s="9"/>
      <c r="L10" s="10"/>
      <c r="M10" s="11"/>
    </row>
    <row r="11" spans="1:13" ht="15" customHeight="1">
      <c r="A11" s="77" t="s">
        <v>5</v>
      </c>
      <c r="B11" s="78" t="s">
        <v>6</v>
      </c>
      <c r="C11" s="80" t="s">
        <v>7</v>
      </c>
      <c r="D11" s="81"/>
      <c r="E11" s="82"/>
      <c r="F11" s="83" t="s">
        <v>8</v>
      </c>
      <c r="G11" s="57" t="s">
        <v>51</v>
      </c>
      <c r="H11" s="55"/>
      <c r="I11" s="55"/>
      <c r="J11" s="56"/>
      <c r="K11" s="53"/>
      <c r="L11" s="37" t="s">
        <v>9</v>
      </c>
      <c r="M11" s="11"/>
    </row>
    <row r="12" spans="1:13" ht="45" customHeight="1">
      <c r="A12" s="77"/>
      <c r="B12" s="79"/>
      <c r="C12" s="41" t="s">
        <v>10</v>
      </c>
      <c r="D12" s="46" t="s">
        <v>11</v>
      </c>
      <c r="E12" s="41" t="s">
        <v>12</v>
      </c>
      <c r="F12" s="84"/>
      <c r="G12" s="52" t="s">
        <v>46</v>
      </c>
      <c r="H12" s="54" t="s">
        <v>47</v>
      </c>
      <c r="I12" s="52" t="s">
        <v>48</v>
      </c>
      <c r="J12" s="52" t="s">
        <v>49</v>
      </c>
      <c r="K12" s="52" t="s">
        <v>50</v>
      </c>
      <c r="L12" s="17" t="s">
        <v>29</v>
      </c>
      <c r="M12" s="11"/>
    </row>
    <row r="13" spans="1:13" ht="15" customHeight="1">
      <c r="A13" s="16" t="s">
        <v>13</v>
      </c>
      <c r="B13" s="12"/>
      <c r="C13" s="14"/>
      <c r="D13" s="15"/>
      <c r="E13" s="14"/>
      <c r="F13" s="12"/>
      <c r="G13" s="12"/>
      <c r="H13" s="16"/>
      <c r="I13" s="12"/>
      <c r="J13" s="12"/>
      <c r="K13" s="12"/>
      <c r="L13" s="17"/>
      <c r="M13" s="11"/>
    </row>
    <row r="14" spans="1:13" ht="15" customHeight="1">
      <c r="A14" s="18" t="s">
        <v>36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0"/>
      <c r="M14" s="11"/>
    </row>
    <row r="15" spans="1:13" ht="33.75" customHeight="1">
      <c r="A15" s="21" t="s">
        <v>78</v>
      </c>
      <c r="B15" s="41">
        <v>60</v>
      </c>
      <c r="C15" s="51">
        <v>1.26</v>
      </c>
      <c r="D15" s="51">
        <v>3.78</v>
      </c>
      <c r="E15" s="51">
        <v>4.92</v>
      </c>
      <c r="F15" s="51">
        <v>58.8</v>
      </c>
      <c r="G15" s="51">
        <v>6.36</v>
      </c>
      <c r="H15" s="51">
        <v>0</v>
      </c>
      <c r="I15" s="51">
        <v>11.4</v>
      </c>
      <c r="J15" s="51">
        <v>9</v>
      </c>
      <c r="K15" s="51">
        <v>0.42</v>
      </c>
      <c r="L15" s="58" t="s">
        <v>79</v>
      </c>
      <c r="M15" s="11"/>
    </row>
    <row r="16" spans="1:13" ht="15" customHeight="1">
      <c r="A16" s="21" t="s">
        <v>27</v>
      </c>
      <c r="B16" s="14" t="s">
        <v>16</v>
      </c>
      <c r="C16" s="51">
        <v>15.27</v>
      </c>
      <c r="D16" s="51">
        <v>11.03</v>
      </c>
      <c r="E16" s="51">
        <v>15.23</v>
      </c>
      <c r="F16" s="51">
        <v>221.71</v>
      </c>
      <c r="G16" s="51">
        <v>0</v>
      </c>
      <c r="H16" s="51">
        <v>36.43</v>
      </c>
      <c r="I16" s="51">
        <v>21.43</v>
      </c>
      <c r="J16" s="51">
        <v>57.86</v>
      </c>
      <c r="K16" s="51">
        <v>2.23</v>
      </c>
      <c r="L16" s="52" t="s">
        <v>28</v>
      </c>
      <c r="M16" s="11"/>
    </row>
    <row r="17" spans="1:16" ht="15" customHeight="1">
      <c r="A17" s="21" t="s">
        <v>24</v>
      </c>
      <c r="B17" s="14">
        <v>150</v>
      </c>
      <c r="C17" s="51">
        <v>5.51</v>
      </c>
      <c r="D17" s="51">
        <v>6.33</v>
      </c>
      <c r="E17" s="51">
        <v>29.49</v>
      </c>
      <c r="F17" s="51">
        <v>194.06</v>
      </c>
      <c r="G17" s="51">
        <v>0</v>
      </c>
      <c r="H17" s="51">
        <v>17.82</v>
      </c>
      <c r="I17" s="51">
        <v>7.5</v>
      </c>
      <c r="J17" s="51">
        <v>11.88</v>
      </c>
      <c r="K17" s="51">
        <v>1.05</v>
      </c>
      <c r="L17" s="52" t="s">
        <v>53</v>
      </c>
      <c r="M17" s="11"/>
    </row>
    <row r="18" spans="1:16" ht="15" customHeight="1">
      <c r="A18" s="21" t="s">
        <v>18</v>
      </c>
      <c r="B18" s="14">
        <v>200</v>
      </c>
      <c r="C18" s="51">
        <v>0.2</v>
      </c>
      <c r="D18" s="51">
        <v>0.1</v>
      </c>
      <c r="E18" s="51">
        <v>6.57</v>
      </c>
      <c r="F18" s="51">
        <v>27.23</v>
      </c>
      <c r="G18" s="51">
        <v>0</v>
      </c>
      <c r="H18" s="51">
        <v>0</v>
      </c>
      <c r="I18" s="51">
        <v>4.2</v>
      </c>
      <c r="J18" s="51">
        <v>7.5</v>
      </c>
      <c r="K18" s="51">
        <v>0.82</v>
      </c>
      <c r="L18" s="52" t="s">
        <v>54</v>
      </c>
      <c r="M18" s="11"/>
    </row>
    <row r="19" spans="1:16" ht="15" customHeight="1">
      <c r="A19" s="21" t="s">
        <v>30</v>
      </c>
      <c r="B19" s="14">
        <v>40</v>
      </c>
      <c r="C19" s="51">
        <v>1.92</v>
      </c>
      <c r="D19" s="51">
        <v>0.72</v>
      </c>
      <c r="E19" s="51">
        <v>19.920000000000002</v>
      </c>
      <c r="F19" s="51">
        <v>85.6</v>
      </c>
      <c r="G19" s="51">
        <v>0</v>
      </c>
      <c r="H19" s="51">
        <v>0</v>
      </c>
      <c r="I19" s="51">
        <v>44.8</v>
      </c>
      <c r="J19" s="51">
        <v>9.6</v>
      </c>
      <c r="K19" s="51">
        <v>0</v>
      </c>
      <c r="L19" s="52"/>
      <c r="M19" s="11"/>
    </row>
    <row r="20" spans="1:16" ht="15" customHeight="1">
      <c r="A20" s="25" t="s">
        <v>31</v>
      </c>
      <c r="B20" s="26"/>
      <c r="C20" s="39">
        <f>C19+C18+C17+C16+C15</f>
        <v>24.16</v>
      </c>
      <c r="D20" s="39">
        <f t="shared" ref="D20:K20" si="0">D19+D18+D17+D16+D15</f>
        <v>21.96</v>
      </c>
      <c r="E20" s="39">
        <f t="shared" si="0"/>
        <v>76.13000000000001</v>
      </c>
      <c r="F20" s="39">
        <f t="shared" si="0"/>
        <v>587.4</v>
      </c>
      <c r="G20" s="39">
        <f t="shared" si="0"/>
        <v>6.36</v>
      </c>
      <c r="H20" s="39">
        <f t="shared" si="0"/>
        <v>54.25</v>
      </c>
      <c r="I20" s="39">
        <f t="shared" si="0"/>
        <v>89.330000000000013</v>
      </c>
      <c r="J20" s="39">
        <f t="shared" si="0"/>
        <v>95.84</v>
      </c>
      <c r="K20" s="39">
        <f t="shared" si="0"/>
        <v>4.5199999999999996</v>
      </c>
      <c r="L20" s="12"/>
      <c r="M20" s="11"/>
    </row>
    <row r="21" spans="1:16" ht="15" customHeight="1">
      <c r="A21" s="28" t="s">
        <v>15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11"/>
    </row>
    <row r="22" spans="1:16" ht="15" customHeight="1">
      <c r="A22" s="18" t="s">
        <v>36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0"/>
      <c r="M22" s="11"/>
    </row>
    <row r="23" spans="1:16" ht="15" customHeight="1">
      <c r="A23" s="34" t="s">
        <v>32</v>
      </c>
      <c r="B23" s="29">
        <v>60</v>
      </c>
      <c r="C23" s="51">
        <v>0.84</v>
      </c>
      <c r="D23" s="51">
        <v>3.66</v>
      </c>
      <c r="E23" s="51">
        <v>4.5599999999999996</v>
      </c>
      <c r="F23" s="51">
        <v>54.6</v>
      </c>
      <c r="G23" s="51">
        <v>4.62</v>
      </c>
      <c r="H23" s="51">
        <v>0</v>
      </c>
      <c r="I23" s="51">
        <v>12</v>
      </c>
      <c r="J23" s="51">
        <v>20.399999999999999</v>
      </c>
      <c r="K23" s="51">
        <v>0.78</v>
      </c>
      <c r="L23" s="44" t="s">
        <v>52</v>
      </c>
      <c r="M23" s="11"/>
    </row>
    <row r="24" spans="1:16" ht="15" customHeight="1">
      <c r="A24" s="21" t="s">
        <v>69</v>
      </c>
      <c r="B24" s="14">
        <v>100</v>
      </c>
      <c r="C24" s="38">
        <v>11.5</v>
      </c>
      <c r="D24" s="38">
        <v>10.3</v>
      </c>
      <c r="E24" s="38">
        <v>5.4</v>
      </c>
      <c r="F24" s="38">
        <v>160</v>
      </c>
      <c r="G24" s="38">
        <v>0</v>
      </c>
      <c r="H24" s="38">
        <v>40</v>
      </c>
      <c r="I24" s="38">
        <v>13</v>
      </c>
      <c r="J24" s="38">
        <v>20</v>
      </c>
      <c r="K24" s="38">
        <v>0.78</v>
      </c>
      <c r="L24" s="72" t="s">
        <v>70</v>
      </c>
      <c r="M24" s="11"/>
      <c r="P24" s="50"/>
    </row>
    <row r="25" spans="1:16" ht="15.75" customHeight="1">
      <c r="A25" s="21" t="s">
        <v>44</v>
      </c>
      <c r="B25" s="41">
        <v>150</v>
      </c>
      <c r="C25" s="51">
        <v>5.0999999999999996</v>
      </c>
      <c r="D25" s="51">
        <v>9</v>
      </c>
      <c r="E25" s="51">
        <v>18.45</v>
      </c>
      <c r="F25" s="51">
        <v>175.5</v>
      </c>
      <c r="G25" s="51">
        <v>15</v>
      </c>
      <c r="H25" s="51">
        <v>7.5</v>
      </c>
      <c r="I25" s="51">
        <v>27</v>
      </c>
      <c r="J25" s="51">
        <v>60</v>
      </c>
      <c r="K25" s="51">
        <v>0.96</v>
      </c>
      <c r="L25" s="64" t="s">
        <v>59</v>
      </c>
      <c r="M25" s="11"/>
    </row>
    <row r="26" spans="1:16" ht="15" customHeight="1">
      <c r="A26" s="21" t="s">
        <v>38</v>
      </c>
      <c r="B26" s="14">
        <v>200</v>
      </c>
      <c r="C26" s="51">
        <v>0.6</v>
      </c>
      <c r="D26" s="51">
        <v>0.1</v>
      </c>
      <c r="E26" s="51">
        <v>17.38</v>
      </c>
      <c r="F26" s="51">
        <v>73.23</v>
      </c>
      <c r="G26" s="51">
        <v>0.2</v>
      </c>
      <c r="H26" s="51">
        <v>0</v>
      </c>
      <c r="I26" s="51">
        <v>14.4</v>
      </c>
      <c r="J26" s="51">
        <v>20.100000000000001</v>
      </c>
      <c r="K26" s="51">
        <v>0.69</v>
      </c>
      <c r="L26" s="52" t="s">
        <v>58</v>
      </c>
      <c r="M26" s="11"/>
    </row>
    <row r="27" spans="1:16" ht="15" customHeight="1">
      <c r="A27" s="21" t="s">
        <v>30</v>
      </c>
      <c r="B27" s="14">
        <v>40</v>
      </c>
      <c r="C27" s="51">
        <v>1.92</v>
      </c>
      <c r="D27" s="51">
        <v>0.72</v>
      </c>
      <c r="E27" s="51">
        <v>19.920000000000002</v>
      </c>
      <c r="F27" s="51">
        <v>85.6</v>
      </c>
      <c r="G27" s="51">
        <v>0</v>
      </c>
      <c r="H27" s="51">
        <v>0</v>
      </c>
      <c r="I27" s="51">
        <v>44.8</v>
      </c>
      <c r="J27" s="51">
        <v>9.6</v>
      </c>
      <c r="K27" s="51">
        <v>0</v>
      </c>
      <c r="L27" s="52"/>
      <c r="M27" s="11"/>
    </row>
    <row r="28" spans="1:16" ht="15" customHeight="1">
      <c r="A28" s="25" t="s">
        <v>14</v>
      </c>
      <c r="B28" s="14"/>
      <c r="C28" s="39">
        <f t="shared" ref="C28:K28" si="1">SUM(C23:C27)</f>
        <v>19.96</v>
      </c>
      <c r="D28" s="39">
        <f t="shared" si="1"/>
        <v>23.78</v>
      </c>
      <c r="E28" s="39">
        <f t="shared" si="1"/>
        <v>65.710000000000008</v>
      </c>
      <c r="F28" s="39">
        <f t="shared" si="1"/>
        <v>548.93000000000006</v>
      </c>
      <c r="G28" s="39">
        <f t="shared" si="1"/>
        <v>19.82</v>
      </c>
      <c r="H28" s="39">
        <f t="shared" si="1"/>
        <v>47.5</v>
      </c>
      <c r="I28" s="39">
        <f t="shared" si="1"/>
        <v>111.2</v>
      </c>
      <c r="J28" s="39">
        <f t="shared" si="1"/>
        <v>130.1</v>
      </c>
      <c r="K28" s="39">
        <f t="shared" si="1"/>
        <v>3.21</v>
      </c>
      <c r="L28" s="12"/>
      <c r="M28" s="11"/>
    </row>
    <row r="29" spans="1:16" ht="15" customHeight="1">
      <c r="A29" s="28" t="s">
        <v>19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11"/>
    </row>
    <row r="30" spans="1:16" ht="15" customHeight="1">
      <c r="A30" s="18" t="s">
        <v>36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20"/>
      <c r="M30" s="11"/>
    </row>
    <row r="31" spans="1:16" ht="18" customHeight="1">
      <c r="A31" s="21" t="s">
        <v>82</v>
      </c>
      <c r="B31" s="14">
        <v>60</v>
      </c>
      <c r="C31" s="51">
        <v>0.8</v>
      </c>
      <c r="D31" s="51">
        <v>3.1</v>
      </c>
      <c r="E31" s="51">
        <v>3.3</v>
      </c>
      <c r="F31" s="51">
        <v>44</v>
      </c>
      <c r="G31" s="51">
        <v>3.1</v>
      </c>
      <c r="H31" s="51">
        <v>0</v>
      </c>
      <c r="I31" s="51">
        <v>9</v>
      </c>
      <c r="J31" s="51">
        <v>11.5</v>
      </c>
      <c r="K31" s="51">
        <v>0.4</v>
      </c>
      <c r="L31" s="74" t="s">
        <v>83</v>
      </c>
      <c r="M31" s="11"/>
    </row>
    <row r="32" spans="1:16" s="49" customFormat="1" ht="15" customHeight="1">
      <c r="A32" s="34" t="s">
        <v>39</v>
      </c>
      <c r="B32" s="29">
        <v>100</v>
      </c>
      <c r="C32" s="51">
        <v>12.87</v>
      </c>
      <c r="D32" s="51">
        <v>8</v>
      </c>
      <c r="E32" s="51">
        <v>12.62</v>
      </c>
      <c r="F32" s="59">
        <v>173.75</v>
      </c>
      <c r="G32" s="51">
        <v>0.7</v>
      </c>
      <c r="H32" s="51">
        <v>78</v>
      </c>
      <c r="I32" s="51">
        <v>23</v>
      </c>
      <c r="J32" s="51">
        <v>41</v>
      </c>
      <c r="K32" s="51">
        <v>0.7</v>
      </c>
      <c r="L32" s="44" t="s">
        <v>55</v>
      </c>
      <c r="M32" s="11"/>
    </row>
    <row r="33" spans="1:13" ht="15" customHeight="1">
      <c r="A33" s="21" t="s">
        <v>56</v>
      </c>
      <c r="B33" s="41">
        <v>150</v>
      </c>
      <c r="C33" s="51">
        <v>3.72</v>
      </c>
      <c r="D33" s="51">
        <v>6.97</v>
      </c>
      <c r="E33" s="51">
        <v>38.76</v>
      </c>
      <c r="F33" s="51">
        <v>213.16</v>
      </c>
      <c r="G33" s="51">
        <v>0</v>
      </c>
      <c r="H33" s="51">
        <v>27</v>
      </c>
      <c r="I33" s="51">
        <v>27.15</v>
      </c>
      <c r="J33" s="51">
        <v>17.25</v>
      </c>
      <c r="K33" s="51">
        <v>0.1</v>
      </c>
      <c r="L33" s="52" t="s">
        <v>57</v>
      </c>
      <c r="M33" s="11"/>
    </row>
    <row r="34" spans="1:13" ht="15" customHeight="1">
      <c r="A34" s="34" t="s">
        <v>63</v>
      </c>
      <c r="B34" s="14">
        <v>50</v>
      </c>
      <c r="C34" s="51">
        <v>1.65</v>
      </c>
      <c r="D34" s="51">
        <v>1.35</v>
      </c>
      <c r="E34" s="51">
        <v>4.55</v>
      </c>
      <c r="F34" s="51">
        <v>36.549999999999997</v>
      </c>
      <c r="G34" s="51">
        <v>1.34</v>
      </c>
      <c r="H34" s="51">
        <v>5.7</v>
      </c>
      <c r="I34" s="51">
        <v>7.35</v>
      </c>
      <c r="J34" s="51">
        <v>6.85</v>
      </c>
      <c r="K34" s="51">
        <v>0.33</v>
      </c>
      <c r="L34" s="38" t="s">
        <v>64</v>
      </c>
      <c r="M34" s="11"/>
    </row>
    <row r="35" spans="1:13" ht="15" customHeight="1">
      <c r="A35" s="21" t="s">
        <v>25</v>
      </c>
      <c r="B35" s="29">
        <v>200</v>
      </c>
      <c r="C35" s="51">
        <v>3.3</v>
      </c>
      <c r="D35" s="51">
        <v>2.9</v>
      </c>
      <c r="E35" s="51">
        <v>11.08</v>
      </c>
      <c r="F35" s="51">
        <v>83.23</v>
      </c>
      <c r="G35" s="51">
        <v>0.7</v>
      </c>
      <c r="H35" s="51">
        <v>19</v>
      </c>
      <c r="I35" s="51">
        <v>22.3</v>
      </c>
      <c r="J35" s="51">
        <v>111.3</v>
      </c>
      <c r="K35" s="51">
        <v>0.65</v>
      </c>
      <c r="L35" s="40" t="s">
        <v>68</v>
      </c>
      <c r="M35" s="11"/>
    </row>
    <row r="36" spans="1:13" ht="15" customHeight="1">
      <c r="A36" s="21" t="s">
        <v>30</v>
      </c>
      <c r="B36" s="14">
        <v>40</v>
      </c>
      <c r="C36" s="51">
        <v>1.92</v>
      </c>
      <c r="D36" s="51">
        <v>0.72</v>
      </c>
      <c r="E36" s="51">
        <v>19.920000000000002</v>
      </c>
      <c r="F36" s="51">
        <v>85.6</v>
      </c>
      <c r="G36" s="51">
        <v>0</v>
      </c>
      <c r="H36" s="51">
        <v>0</v>
      </c>
      <c r="I36" s="51">
        <v>44.8</v>
      </c>
      <c r="J36" s="51">
        <v>9.6</v>
      </c>
      <c r="K36" s="51">
        <v>0</v>
      </c>
      <c r="L36" s="52"/>
      <c r="M36" s="11"/>
    </row>
    <row r="37" spans="1:13" ht="15" customHeight="1">
      <c r="A37" s="25" t="s">
        <v>14</v>
      </c>
      <c r="B37" s="14"/>
      <c r="C37" s="62">
        <f>C36+C35+C33+C32+C31</f>
        <v>22.61</v>
      </c>
      <c r="D37" s="62">
        <f t="shared" ref="D37:K37" si="2">D36+D35+D33+D32+D31</f>
        <v>21.69</v>
      </c>
      <c r="E37" s="62">
        <f t="shared" si="2"/>
        <v>85.679999999999993</v>
      </c>
      <c r="F37" s="62">
        <f t="shared" si="2"/>
        <v>599.74</v>
      </c>
      <c r="G37" s="62">
        <f t="shared" si="2"/>
        <v>4.5</v>
      </c>
      <c r="H37" s="62">
        <f t="shared" si="2"/>
        <v>124</v>
      </c>
      <c r="I37" s="62">
        <f t="shared" si="2"/>
        <v>126.25</v>
      </c>
      <c r="J37" s="62">
        <f t="shared" si="2"/>
        <v>190.64999999999998</v>
      </c>
      <c r="K37" s="62">
        <f t="shared" si="2"/>
        <v>1.85</v>
      </c>
      <c r="L37" s="54"/>
      <c r="M37" s="11"/>
    </row>
    <row r="38" spans="1:13" ht="15" customHeight="1">
      <c r="A38" s="28" t="s">
        <v>20</v>
      </c>
      <c r="B38" s="19"/>
      <c r="C38" s="41"/>
      <c r="D38" s="41"/>
      <c r="E38" s="41"/>
      <c r="F38" s="41"/>
      <c r="G38" s="41"/>
      <c r="H38" s="41"/>
      <c r="I38" s="41"/>
      <c r="J38" s="41"/>
      <c r="K38" s="41"/>
      <c r="L38" s="12"/>
      <c r="M38" s="11"/>
    </row>
    <row r="39" spans="1:13" ht="15" customHeight="1">
      <c r="A39" s="18" t="s">
        <v>36</v>
      </c>
      <c r="B39" s="19"/>
      <c r="C39" s="41"/>
      <c r="D39" s="41"/>
      <c r="E39" s="41"/>
      <c r="F39" s="41"/>
      <c r="G39" s="41"/>
      <c r="H39" s="41"/>
      <c r="I39" s="41"/>
      <c r="J39" s="41"/>
      <c r="K39" s="41"/>
      <c r="L39" s="12"/>
      <c r="M39" s="11"/>
    </row>
    <row r="40" spans="1:13" ht="15" customHeight="1">
      <c r="A40" s="21" t="s">
        <v>33</v>
      </c>
      <c r="B40" s="41">
        <v>100</v>
      </c>
      <c r="C40" s="51">
        <v>11.21</v>
      </c>
      <c r="D40" s="51">
        <v>12.66</v>
      </c>
      <c r="E40" s="51">
        <v>10.67</v>
      </c>
      <c r="F40" s="51">
        <v>202.68</v>
      </c>
      <c r="G40" s="51">
        <v>0</v>
      </c>
      <c r="H40" s="51">
        <v>4</v>
      </c>
      <c r="I40" s="51">
        <v>26</v>
      </c>
      <c r="J40" s="51">
        <v>53</v>
      </c>
      <c r="K40" s="51">
        <v>2.8</v>
      </c>
      <c r="L40" s="52" t="s">
        <v>34</v>
      </c>
      <c r="M40" s="11"/>
    </row>
    <row r="41" spans="1:13" ht="15" customHeight="1">
      <c r="A41" s="21" t="s">
        <v>80</v>
      </c>
      <c r="B41" s="14">
        <v>160</v>
      </c>
      <c r="C41" s="51">
        <v>9.6</v>
      </c>
      <c r="D41" s="51">
        <v>8</v>
      </c>
      <c r="E41" s="51">
        <v>28.24</v>
      </c>
      <c r="F41" s="51">
        <v>224</v>
      </c>
      <c r="G41" s="51">
        <v>0.16</v>
      </c>
      <c r="H41" s="51">
        <v>58.4</v>
      </c>
      <c r="I41" s="51">
        <v>16.8</v>
      </c>
      <c r="J41" s="51">
        <v>179.2</v>
      </c>
      <c r="K41" s="51">
        <v>1.1200000000000001</v>
      </c>
      <c r="L41" s="73" t="s">
        <v>81</v>
      </c>
      <c r="M41" s="11"/>
    </row>
    <row r="42" spans="1:13" ht="15" customHeight="1">
      <c r="A42" s="21" t="s">
        <v>65</v>
      </c>
      <c r="B42" s="14" t="s">
        <v>23</v>
      </c>
      <c r="C42" s="51">
        <v>0.3</v>
      </c>
      <c r="D42" s="51">
        <v>0.1</v>
      </c>
      <c r="E42" s="51">
        <v>6.78</v>
      </c>
      <c r="F42" s="51">
        <v>29.23</v>
      </c>
      <c r="G42" s="51">
        <v>1</v>
      </c>
      <c r="H42" s="51">
        <v>0</v>
      </c>
      <c r="I42" s="51">
        <v>5</v>
      </c>
      <c r="J42" s="51">
        <v>7.9</v>
      </c>
      <c r="K42" s="51">
        <v>0.87</v>
      </c>
      <c r="L42" s="54" t="s">
        <v>66</v>
      </c>
      <c r="M42" s="11"/>
    </row>
    <row r="43" spans="1:13" ht="15" customHeight="1">
      <c r="A43" s="21" t="s">
        <v>30</v>
      </c>
      <c r="B43" s="14">
        <v>40</v>
      </c>
      <c r="C43" s="51">
        <v>1.92</v>
      </c>
      <c r="D43" s="51">
        <v>0.72</v>
      </c>
      <c r="E43" s="51">
        <v>19.920000000000002</v>
      </c>
      <c r="F43" s="51">
        <v>85.6</v>
      </c>
      <c r="G43" s="51">
        <v>0</v>
      </c>
      <c r="H43" s="51">
        <v>0</v>
      </c>
      <c r="I43" s="51">
        <v>44.8</v>
      </c>
      <c r="J43" s="51">
        <v>9.6</v>
      </c>
      <c r="K43" s="51">
        <v>0</v>
      </c>
      <c r="L43" s="12"/>
      <c r="M43" s="11"/>
    </row>
    <row r="44" spans="1:13" ht="15" customHeight="1">
      <c r="A44" s="25" t="s">
        <v>14</v>
      </c>
      <c r="B44" s="29"/>
      <c r="C44" s="39">
        <f>C43+C42+C41+C40</f>
        <v>23.03</v>
      </c>
      <c r="D44" s="39">
        <f t="shared" ref="D44:K44" si="3">D43+D42+D41+D40</f>
        <v>21.48</v>
      </c>
      <c r="E44" s="39">
        <f t="shared" si="3"/>
        <v>65.61</v>
      </c>
      <c r="F44" s="39">
        <f t="shared" si="3"/>
        <v>541.51</v>
      </c>
      <c r="G44" s="39">
        <f t="shared" si="3"/>
        <v>1.1599999999999999</v>
      </c>
      <c r="H44" s="39">
        <f t="shared" si="3"/>
        <v>62.4</v>
      </c>
      <c r="I44" s="39">
        <f t="shared" si="3"/>
        <v>92.6</v>
      </c>
      <c r="J44" s="39">
        <f t="shared" si="3"/>
        <v>249.7</v>
      </c>
      <c r="K44" s="39">
        <f t="shared" si="3"/>
        <v>4.79</v>
      </c>
      <c r="L44" s="12"/>
      <c r="M44" s="11"/>
    </row>
    <row r="45" spans="1:13" ht="15.6">
      <c r="A45" s="28" t="s">
        <v>21</v>
      </c>
      <c r="B45" s="14"/>
      <c r="C45" s="38"/>
      <c r="D45" s="38"/>
      <c r="E45" s="38"/>
      <c r="F45" s="38"/>
      <c r="G45" s="38"/>
      <c r="H45" s="38"/>
      <c r="I45" s="38"/>
      <c r="J45" s="38"/>
      <c r="K45" s="38"/>
      <c r="L45" s="12"/>
      <c r="M45" s="11"/>
    </row>
    <row r="46" spans="1:13" ht="15" customHeight="1">
      <c r="A46" s="18" t="s">
        <v>36</v>
      </c>
      <c r="B46" s="19"/>
      <c r="C46" s="39"/>
      <c r="D46" s="39"/>
      <c r="E46" s="39"/>
      <c r="F46" s="39"/>
      <c r="G46" s="39"/>
      <c r="H46" s="39"/>
      <c r="I46" s="39"/>
      <c r="J46" s="39"/>
      <c r="K46" s="39"/>
      <c r="L46" s="20"/>
      <c r="M46" s="11"/>
    </row>
    <row r="47" spans="1:13" ht="15" customHeight="1">
      <c r="A47" s="21" t="s">
        <v>37</v>
      </c>
      <c r="B47" s="14">
        <v>100</v>
      </c>
      <c r="C47" s="51">
        <v>19.98</v>
      </c>
      <c r="D47" s="51">
        <v>4.68</v>
      </c>
      <c r="E47" s="51">
        <v>13.47</v>
      </c>
      <c r="F47" s="51">
        <v>179.41</v>
      </c>
      <c r="G47" s="51">
        <v>0.86</v>
      </c>
      <c r="H47" s="51">
        <v>72.86</v>
      </c>
      <c r="I47" s="51">
        <v>24.29</v>
      </c>
      <c r="J47" s="51">
        <v>48.57</v>
      </c>
      <c r="K47" s="51">
        <v>1.81</v>
      </c>
      <c r="L47" s="61" t="s">
        <v>45</v>
      </c>
      <c r="M47" s="11"/>
    </row>
    <row r="48" spans="1:13" ht="15" customHeight="1">
      <c r="A48" s="63" t="s">
        <v>84</v>
      </c>
      <c r="B48" s="14">
        <v>157</v>
      </c>
      <c r="C48" s="51">
        <v>8.56</v>
      </c>
      <c r="D48" s="51">
        <v>4.82</v>
      </c>
      <c r="E48" s="51">
        <v>38.340000000000003</v>
      </c>
      <c r="F48" s="51">
        <v>231.22</v>
      </c>
      <c r="G48" s="51">
        <v>0.71</v>
      </c>
      <c r="H48" s="51">
        <v>0</v>
      </c>
      <c r="I48" s="51">
        <v>135.16</v>
      </c>
      <c r="J48" s="51">
        <v>18.7</v>
      </c>
      <c r="K48" s="51">
        <v>4.58</v>
      </c>
      <c r="L48" s="74" t="s">
        <v>85</v>
      </c>
      <c r="M48" s="11"/>
    </row>
    <row r="49" spans="1:13" ht="15" customHeight="1">
      <c r="A49" s="34" t="s">
        <v>63</v>
      </c>
      <c r="B49" s="14">
        <v>50</v>
      </c>
      <c r="C49" s="51">
        <v>1.65</v>
      </c>
      <c r="D49" s="51">
        <v>1.35</v>
      </c>
      <c r="E49" s="51">
        <v>4.55</v>
      </c>
      <c r="F49" s="51">
        <v>36.549999999999997</v>
      </c>
      <c r="G49" s="51">
        <v>1.34</v>
      </c>
      <c r="H49" s="51">
        <v>5.7</v>
      </c>
      <c r="I49" s="51">
        <v>7.35</v>
      </c>
      <c r="J49" s="51">
        <v>6.85</v>
      </c>
      <c r="K49" s="51">
        <v>0.33</v>
      </c>
      <c r="L49" s="38" t="s">
        <v>64</v>
      </c>
      <c r="M49" s="11"/>
    </row>
    <row r="50" spans="1:13" ht="15" customHeight="1">
      <c r="A50" s="21" t="s">
        <v>38</v>
      </c>
      <c r="B50" s="14">
        <v>200</v>
      </c>
      <c r="C50" s="51">
        <v>0.6</v>
      </c>
      <c r="D50" s="51">
        <v>0.1</v>
      </c>
      <c r="E50" s="51">
        <v>17.38</v>
      </c>
      <c r="F50" s="51">
        <v>73.23</v>
      </c>
      <c r="G50" s="51">
        <v>0.2</v>
      </c>
      <c r="H50" s="51">
        <v>0</v>
      </c>
      <c r="I50" s="51">
        <v>14.4</v>
      </c>
      <c r="J50" s="51">
        <v>20.100000000000001</v>
      </c>
      <c r="K50" s="51">
        <v>0.69</v>
      </c>
      <c r="L50" s="54" t="s">
        <v>58</v>
      </c>
      <c r="M50" s="11"/>
    </row>
    <row r="51" spans="1:13" ht="15" customHeight="1">
      <c r="A51" s="21" t="s">
        <v>30</v>
      </c>
      <c r="B51" s="14">
        <v>40</v>
      </c>
      <c r="C51" s="51">
        <v>1.92</v>
      </c>
      <c r="D51" s="51">
        <v>0.72</v>
      </c>
      <c r="E51" s="51">
        <v>19.920000000000002</v>
      </c>
      <c r="F51" s="51">
        <v>85.6</v>
      </c>
      <c r="G51" s="51">
        <v>0</v>
      </c>
      <c r="H51" s="51">
        <v>0</v>
      </c>
      <c r="I51" s="51">
        <v>44.8</v>
      </c>
      <c r="J51" s="51">
        <v>9.6</v>
      </c>
      <c r="K51" s="51">
        <v>0</v>
      </c>
      <c r="L51" s="12"/>
      <c r="M51" s="11"/>
    </row>
    <row r="52" spans="1:13" ht="15" customHeight="1">
      <c r="A52" s="25" t="s">
        <v>14</v>
      </c>
      <c r="B52" s="19"/>
      <c r="C52" s="39">
        <f>SUM(C47:C51)</f>
        <v>32.71</v>
      </c>
      <c r="D52" s="39">
        <f t="shared" ref="D52:L52" si="4">SUM(D47:D51)</f>
        <v>11.67</v>
      </c>
      <c r="E52" s="39">
        <f t="shared" si="4"/>
        <v>93.66</v>
      </c>
      <c r="F52" s="39">
        <f t="shared" si="4"/>
        <v>606.01</v>
      </c>
      <c r="G52" s="39">
        <f t="shared" si="4"/>
        <v>3.1100000000000003</v>
      </c>
      <c r="H52" s="39">
        <f t="shared" si="4"/>
        <v>78.56</v>
      </c>
      <c r="I52" s="39">
        <f t="shared" si="4"/>
        <v>226</v>
      </c>
      <c r="J52" s="39">
        <f t="shared" si="4"/>
        <v>103.82</v>
      </c>
      <c r="K52" s="39">
        <f t="shared" si="4"/>
        <v>7.41</v>
      </c>
      <c r="L52" s="39">
        <f t="shared" si="4"/>
        <v>0</v>
      </c>
      <c r="M52" s="11"/>
    </row>
    <row r="53" spans="1:13" ht="15" customHeight="1">
      <c r="A53" s="33" t="s">
        <v>22</v>
      </c>
      <c r="B53" s="30"/>
      <c r="C53" s="19"/>
      <c r="D53" s="19"/>
      <c r="E53" s="19"/>
      <c r="F53" s="19"/>
      <c r="G53" s="19"/>
      <c r="H53" s="19"/>
      <c r="I53" s="19"/>
      <c r="J53" s="19"/>
      <c r="K53" s="19"/>
      <c r="L53" s="32"/>
      <c r="M53" s="11"/>
    </row>
    <row r="54" spans="1:13" ht="15" customHeight="1">
      <c r="A54" s="77" t="s">
        <v>5</v>
      </c>
      <c r="B54" s="78" t="s">
        <v>41</v>
      </c>
      <c r="C54" s="77" t="s">
        <v>7</v>
      </c>
      <c r="D54" s="77"/>
      <c r="E54" s="77"/>
      <c r="F54" s="77" t="s">
        <v>8</v>
      </c>
      <c r="G54" s="57" t="s">
        <v>51</v>
      </c>
      <c r="H54" s="55"/>
      <c r="I54" s="55"/>
      <c r="J54" s="56"/>
      <c r="K54" s="53"/>
      <c r="L54" s="32"/>
      <c r="M54" s="11"/>
    </row>
    <row r="55" spans="1:13" ht="48" customHeight="1">
      <c r="A55" s="77"/>
      <c r="B55" s="79"/>
      <c r="C55" s="41" t="s">
        <v>10</v>
      </c>
      <c r="D55" s="46" t="s">
        <v>11</v>
      </c>
      <c r="E55" s="41" t="s">
        <v>12</v>
      </c>
      <c r="F55" s="77"/>
      <c r="G55" s="52" t="s">
        <v>46</v>
      </c>
      <c r="H55" s="54" t="s">
        <v>47</v>
      </c>
      <c r="I55" s="52" t="s">
        <v>48</v>
      </c>
      <c r="J55" s="52" t="s">
        <v>49</v>
      </c>
      <c r="K55" s="52" t="s">
        <v>50</v>
      </c>
      <c r="L55" s="46" t="s">
        <v>29</v>
      </c>
      <c r="M55" s="11"/>
    </row>
    <row r="56" spans="1:13" ht="15" customHeight="1">
      <c r="A56" s="16" t="s">
        <v>13</v>
      </c>
      <c r="B56" s="14"/>
      <c r="C56" s="22"/>
      <c r="D56" s="22"/>
      <c r="E56" s="22"/>
      <c r="F56" s="22"/>
      <c r="G56" s="22"/>
      <c r="H56" s="22"/>
      <c r="I56" s="22"/>
      <c r="J56" s="22"/>
      <c r="K56" s="22"/>
      <c r="L56" s="17"/>
      <c r="M56" s="11"/>
    </row>
    <row r="57" spans="1:13" ht="15" customHeight="1">
      <c r="A57" s="18" t="s">
        <v>36</v>
      </c>
      <c r="B57" s="14"/>
      <c r="C57" s="22"/>
      <c r="D57" s="22"/>
      <c r="E57" s="22"/>
      <c r="F57" s="22"/>
      <c r="G57" s="22"/>
      <c r="H57" s="22"/>
      <c r="I57" s="22"/>
      <c r="J57" s="22"/>
      <c r="K57" s="22"/>
      <c r="L57" s="17"/>
      <c r="M57" s="11"/>
    </row>
    <row r="58" spans="1:13" ht="16.5" customHeight="1">
      <c r="A58" s="21" t="s">
        <v>82</v>
      </c>
      <c r="B58" s="14">
        <v>60</v>
      </c>
      <c r="C58" s="51">
        <v>0.8</v>
      </c>
      <c r="D58" s="51">
        <v>3.1</v>
      </c>
      <c r="E58" s="51">
        <v>3.3</v>
      </c>
      <c r="F58" s="51">
        <v>44</v>
      </c>
      <c r="G58" s="51">
        <v>3.1</v>
      </c>
      <c r="H58" s="51">
        <v>0</v>
      </c>
      <c r="I58" s="51">
        <v>9</v>
      </c>
      <c r="J58" s="51">
        <v>11.5</v>
      </c>
      <c r="K58" s="51">
        <v>0.4</v>
      </c>
      <c r="L58" s="74" t="s">
        <v>83</v>
      </c>
      <c r="M58" s="11"/>
    </row>
    <row r="59" spans="1:13" ht="15" customHeight="1">
      <c r="A59" s="21" t="s">
        <v>71</v>
      </c>
      <c r="B59" s="14" t="s">
        <v>16</v>
      </c>
      <c r="C59" s="51">
        <v>15.08</v>
      </c>
      <c r="D59" s="51">
        <v>9.6</v>
      </c>
      <c r="E59" s="51">
        <v>17.559999999999999</v>
      </c>
      <c r="F59" s="51">
        <v>217.25</v>
      </c>
      <c r="G59" s="51">
        <v>0</v>
      </c>
      <c r="H59" s="51">
        <v>32</v>
      </c>
      <c r="I59" s="51">
        <v>30</v>
      </c>
      <c r="J59" s="51">
        <v>74</v>
      </c>
      <c r="K59" s="51">
        <v>1.66</v>
      </c>
      <c r="L59" s="73" t="s">
        <v>72</v>
      </c>
      <c r="M59" s="11"/>
    </row>
    <row r="60" spans="1:13" ht="15" customHeight="1">
      <c r="A60" s="21" t="s">
        <v>56</v>
      </c>
      <c r="B60" s="41">
        <v>150</v>
      </c>
      <c r="C60" s="51">
        <v>3.72</v>
      </c>
      <c r="D60" s="51">
        <v>6.97</v>
      </c>
      <c r="E60" s="51">
        <v>38.76</v>
      </c>
      <c r="F60" s="51">
        <v>213.16</v>
      </c>
      <c r="G60" s="51">
        <v>0</v>
      </c>
      <c r="H60" s="51">
        <v>27</v>
      </c>
      <c r="I60" s="51">
        <v>27.15</v>
      </c>
      <c r="J60" s="51">
        <v>17.25</v>
      </c>
      <c r="K60" s="51">
        <v>0.1</v>
      </c>
      <c r="L60" s="73" t="s">
        <v>57</v>
      </c>
      <c r="M60" s="11"/>
    </row>
    <row r="61" spans="1:13" ht="15" customHeight="1">
      <c r="A61" s="21" t="s">
        <v>65</v>
      </c>
      <c r="B61" s="14" t="s">
        <v>23</v>
      </c>
      <c r="C61" s="51">
        <v>0.3</v>
      </c>
      <c r="D61" s="51">
        <v>0.1</v>
      </c>
      <c r="E61" s="51">
        <v>6.78</v>
      </c>
      <c r="F61" s="51">
        <v>29.23</v>
      </c>
      <c r="G61" s="51">
        <v>1</v>
      </c>
      <c r="H61" s="51">
        <v>0</v>
      </c>
      <c r="I61" s="51">
        <v>5</v>
      </c>
      <c r="J61" s="51">
        <v>7.9</v>
      </c>
      <c r="K61" s="51">
        <v>0.87</v>
      </c>
      <c r="L61" s="54" t="s">
        <v>66</v>
      </c>
      <c r="M61" s="11"/>
    </row>
    <row r="62" spans="1:13" ht="15" customHeight="1">
      <c r="A62" s="21" t="s">
        <v>30</v>
      </c>
      <c r="B62" s="14">
        <v>40</v>
      </c>
      <c r="C62" s="51">
        <v>1.92</v>
      </c>
      <c r="D62" s="51">
        <v>0.72</v>
      </c>
      <c r="E62" s="51">
        <v>19.920000000000002</v>
      </c>
      <c r="F62" s="51">
        <v>85.6</v>
      </c>
      <c r="G62" s="51">
        <v>0</v>
      </c>
      <c r="H62" s="51">
        <v>0</v>
      </c>
      <c r="I62" s="51">
        <v>44.8</v>
      </c>
      <c r="J62" s="51">
        <v>9.6</v>
      </c>
      <c r="K62" s="51">
        <v>0</v>
      </c>
      <c r="L62" s="12"/>
      <c r="M62" s="11"/>
    </row>
    <row r="63" spans="1:13" ht="15" customHeight="1">
      <c r="A63" s="25"/>
      <c r="B63" s="12"/>
      <c r="C63" s="39">
        <f t="shared" ref="C63:K63" si="5">SUM(C57:C62)</f>
        <v>21.82</v>
      </c>
      <c r="D63" s="39">
        <f t="shared" si="5"/>
        <v>20.49</v>
      </c>
      <c r="E63" s="39">
        <f t="shared" si="5"/>
        <v>86.32</v>
      </c>
      <c r="F63" s="39">
        <f t="shared" si="5"/>
        <v>589.24</v>
      </c>
      <c r="G63" s="39">
        <f t="shared" si="5"/>
        <v>4.0999999999999996</v>
      </c>
      <c r="H63" s="39">
        <f t="shared" si="5"/>
        <v>59</v>
      </c>
      <c r="I63" s="39">
        <f t="shared" si="5"/>
        <v>115.95</v>
      </c>
      <c r="J63" s="39">
        <f t="shared" si="5"/>
        <v>120.25</v>
      </c>
      <c r="K63" s="39">
        <f t="shared" si="5"/>
        <v>3.0300000000000002</v>
      </c>
      <c r="L63" s="12"/>
      <c r="M63" s="11"/>
    </row>
    <row r="64" spans="1:13" ht="15" customHeight="1">
      <c r="A64" s="28" t="s">
        <v>15</v>
      </c>
      <c r="B64" s="12"/>
      <c r="C64" s="31"/>
      <c r="D64" s="31"/>
      <c r="E64" s="31"/>
      <c r="F64" s="31"/>
      <c r="G64" s="31"/>
      <c r="H64" s="31"/>
      <c r="I64" s="31"/>
      <c r="J64" s="31"/>
      <c r="K64" s="31"/>
      <c r="L64" s="12"/>
      <c r="M64" s="11"/>
    </row>
    <row r="65" spans="1:13" ht="15" customHeight="1">
      <c r="A65" s="18" t="s">
        <v>36</v>
      </c>
      <c r="B65" s="19"/>
      <c r="C65" s="22"/>
      <c r="D65" s="22"/>
      <c r="E65" s="22"/>
      <c r="F65" s="22"/>
      <c r="G65" s="24"/>
      <c r="H65" s="24"/>
      <c r="I65" s="22"/>
      <c r="J65" s="22"/>
      <c r="K65" s="22"/>
      <c r="L65" s="12"/>
      <c r="M65" s="11"/>
    </row>
    <row r="66" spans="1:13" ht="30.75" customHeight="1">
      <c r="A66" s="21" t="s">
        <v>78</v>
      </c>
      <c r="B66" s="41">
        <v>60</v>
      </c>
      <c r="C66" s="51">
        <v>1.26</v>
      </c>
      <c r="D66" s="51">
        <v>3.78</v>
      </c>
      <c r="E66" s="51">
        <v>4.92</v>
      </c>
      <c r="F66" s="51">
        <v>58.8</v>
      </c>
      <c r="G66" s="51">
        <v>6.36</v>
      </c>
      <c r="H66" s="51">
        <v>0</v>
      </c>
      <c r="I66" s="51">
        <v>11.4</v>
      </c>
      <c r="J66" s="51">
        <v>9</v>
      </c>
      <c r="K66" s="51">
        <v>0.42</v>
      </c>
      <c r="L66" s="58" t="s">
        <v>79</v>
      </c>
      <c r="M66" s="11"/>
    </row>
    <row r="67" spans="1:13" ht="15.75" customHeight="1">
      <c r="A67" s="21" t="s">
        <v>37</v>
      </c>
      <c r="B67" s="14">
        <v>100</v>
      </c>
      <c r="C67" s="51">
        <v>19.98</v>
      </c>
      <c r="D67" s="51">
        <v>4.68</v>
      </c>
      <c r="E67" s="51">
        <v>13.47</v>
      </c>
      <c r="F67" s="51">
        <v>179.41</v>
      </c>
      <c r="G67" s="51">
        <v>0.86</v>
      </c>
      <c r="H67" s="51">
        <v>72.86</v>
      </c>
      <c r="I67" s="51">
        <v>24.29</v>
      </c>
      <c r="J67" s="51">
        <v>48.57</v>
      </c>
      <c r="K67" s="51">
        <v>1.81</v>
      </c>
      <c r="L67" s="72" t="s">
        <v>45</v>
      </c>
      <c r="M67" s="11"/>
    </row>
    <row r="68" spans="1:13" ht="15.75" customHeight="1">
      <c r="A68" s="63" t="s">
        <v>17</v>
      </c>
      <c r="B68" s="14">
        <v>150</v>
      </c>
      <c r="C68" s="51">
        <v>8.4499999999999993</v>
      </c>
      <c r="D68" s="51">
        <v>7.87</v>
      </c>
      <c r="E68" s="51">
        <v>37.57</v>
      </c>
      <c r="F68" s="51">
        <v>256.20999999999998</v>
      </c>
      <c r="G68" s="51">
        <v>0</v>
      </c>
      <c r="H68" s="51">
        <v>23.99</v>
      </c>
      <c r="I68" s="51">
        <v>48.9</v>
      </c>
      <c r="J68" s="51">
        <v>18.600000000000001</v>
      </c>
      <c r="K68" s="51">
        <v>0.2</v>
      </c>
      <c r="L68" s="65" t="s">
        <v>67</v>
      </c>
      <c r="M68" s="11"/>
    </row>
    <row r="69" spans="1:13" ht="15.75" customHeight="1">
      <c r="A69" s="21" t="s">
        <v>35</v>
      </c>
      <c r="B69" s="14">
        <v>50</v>
      </c>
      <c r="C69" s="51">
        <v>0.48</v>
      </c>
      <c r="D69" s="51">
        <v>1.64</v>
      </c>
      <c r="E69" s="51">
        <v>2.2999999999999998</v>
      </c>
      <c r="F69" s="51">
        <v>25.95</v>
      </c>
      <c r="G69" s="51">
        <v>0.55000000000000004</v>
      </c>
      <c r="H69" s="51">
        <v>10</v>
      </c>
      <c r="I69" s="51">
        <v>2.85</v>
      </c>
      <c r="J69" s="51">
        <v>3.5</v>
      </c>
      <c r="K69" s="51">
        <v>0.15</v>
      </c>
      <c r="L69" s="54" t="s">
        <v>60</v>
      </c>
      <c r="M69" s="11"/>
    </row>
    <row r="70" spans="1:13" ht="15" customHeight="1">
      <c r="A70" s="21" t="s">
        <v>38</v>
      </c>
      <c r="B70" s="14">
        <v>200</v>
      </c>
      <c r="C70" s="51">
        <v>0.6</v>
      </c>
      <c r="D70" s="51">
        <v>0.1</v>
      </c>
      <c r="E70" s="51">
        <v>17.38</v>
      </c>
      <c r="F70" s="51">
        <v>73.23</v>
      </c>
      <c r="G70" s="51">
        <v>0.2</v>
      </c>
      <c r="H70" s="51">
        <v>0</v>
      </c>
      <c r="I70" s="51">
        <v>14.4</v>
      </c>
      <c r="J70" s="51">
        <v>20.100000000000001</v>
      </c>
      <c r="K70" s="51">
        <v>0.69</v>
      </c>
      <c r="L70" s="54" t="s">
        <v>58</v>
      </c>
      <c r="M70" s="11"/>
    </row>
    <row r="71" spans="1:13" ht="15" customHeight="1">
      <c r="A71" s="21" t="s">
        <v>30</v>
      </c>
      <c r="B71" s="14">
        <v>40</v>
      </c>
      <c r="C71" s="51">
        <v>1.92</v>
      </c>
      <c r="D71" s="51">
        <v>0.72</v>
      </c>
      <c r="E71" s="51">
        <v>19.920000000000002</v>
      </c>
      <c r="F71" s="51">
        <v>85.6</v>
      </c>
      <c r="G71" s="51">
        <v>0</v>
      </c>
      <c r="H71" s="51">
        <v>0</v>
      </c>
      <c r="I71" s="51">
        <v>44.8</v>
      </c>
      <c r="J71" s="51">
        <v>9.6</v>
      </c>
      <c r="K71" s="51">
        <v>0</v>
      </c>
      <c r="L71" s="12"/>
      <c r="M71" s="11"/>
    </row>
    <row r="72" spans="1:13" ht="15" customHeight="1">
      <c r="A72" s="25" t="s">
        <v>14</v>
      </c>
      <c r="B72" s="19"/>
      <c r="C72" s="39">
        <f t="shared" ref="C72:K72" si="6">SUM(C65:C71)</f>
        <v>32.690000000000005</v>
      </c>
      <c r="D72" s="39">
        <f t="shared" si="6"/>
        <v>18.79</v>
      </c>
      <c r="E72" s="39">
        <f t="shared" si="6"/>
        <v>95.56</v>
      </c>
      <c r="F72" s="39">
        <f t="shared" si="6"/>
        <v>679.2</v>
      </c>
      <c r="G72" s="39">
        <f t="shared" si="6"/>
        <v>7.9700000000000006</v>
      </c>
      <c r="H72" s="39">
        <f t="shared" si="6"/>
        <v>106.85</v>
      </c>
      <c r="I72" s="39">
        <f t="shared" si="6"/>
        <v>146.63999999999999</v>
      </c>
      <c r="J72" s="39">
        <f t="shared" si="6"/>
        <v>109.37</v>
      </c>
      <c r="K72" s="39">
        <f t="shared" si="6"/>
        <v>3.27</v>
      </c>
      <c r="L72" s="12"/>
      <c r="M72" s="11"/>
    </row>
    <row r="73" spans="1:13" ht="15" customHeight="1">
      <c r="A73" s="28" t="s">
        <v>19</v>
      </c>
      <c r="B73" s="19"/>
      <c r="C73" s="42"/>
      <c r="D73" s="42"/>
      <c r="E73" s="42"/>
      <c r="F73" s="42"/>
      <c r="G73" s="42"/>
      <c r="H73" s="42"/>
      <c r="I73" s="42"/>
      <c r="J73" s="42"/>
      <c r="K73" s="42"/>
      <c r="L73" s="12"/>
      <c r="M73" s="11"/>
    </row>
    <row r="74" spans="1:13" ht="15" customHeight="1">
      <c r="A74" s="18" t="s">
        <v>36</v>
      </c>
      <c r="B74" s="19"/>
      <c r="C74" s="32"/>
      <c r="D74" s="32"/>
      <c r="E74" s="32"/>
      <c r="F74" s="32"/>
      <c r="G74" s="32"/>
      <c r="H74" s="32"/>
      <c r="I74" s="32"/>
      <c r="J74" s="32"/>
      <c r="K74" s="32"/>
      <c r="L74" s="12"/>
      <c r="M74" s="11"/>
    </row>
    <row r="75" spans="1:13" ht="15" customHeight="1">
      <c r="A75" s="34" t="s">
        <v>32</v>
      </c>
      <c r="B75" s="29">
        <v>60</v>
      </c>
      <c r="C75" s="51">
        <v>0.84</v>
      </c>
      <c r="D75" s="51">
        <v>3.66</v>
      </c>
      <c r="E75" s="51">
        <v>4.5599999999999996</v>
      </c>
      <c r="F75" s="51">
        <v>54.6</v>
      </c>
      <c r="G75" s="51">
        <v>4.62</v>
      </c>
      <c r="H75" s="51">
        <v>0</v>
      </c>
      <c r="I75" s="51">
        <v>12</v>
      </c>
      <c r="J75" s="51">
        <v>20.399999999999999</v>
      </c>
      <c r="K75" s="51">
        <v>0.78</v>
      </c>
      <c r="L75" s="44" t="s">
        <v>52</v>
      </c>
      <c r="M75" s="11"/>
    </row>
    <row r="76" spans="1:13" ht="15" customHeight="1">
      <c r="A76" s="34" t="s">
        <v>73</v>
      </c>
      <c r="B76" s="29">
        <v>100</v>
      </c>
      <c r="C76" s="51">
        <v>12.9</v>
      </c>
      <c r="D76" s="51">
        <v>8</v>
      </c>
      <c r="E76" s="51">
        <v>1.6</v>
      </c>
      <c r="F76" s="59">
        <v>173.8</v>
      </c>
      <c r="G76" s="51">
        <v>0.6</v>
      </c>
      <c r="H76" s="51">
        <v>18.57</v>
      </c>
      <c r="I76" s="51">
        <v>25.71</v>
      </c>
      <c r="J76" s="51">
        <v>52.86</v>
      </c>
      <c r="K76" s="51">
        <v>0.6</v>
      </c>
      <c r="L76" s="61" t="s">
        <v>74</v>
      </c>
      <c r="M76" s="11"/>
    </row>
    <row r="77" spans="1:13" ht="15.75" customHeight="1">
      <c r="A77" s="21" t="s">
        <v>44</v>
      </c>
      <c r="B77" s="41">
        <v>150</v>
      </c>
      <c r="C77" s="51">
        <v>5.0999999999999996</v>
      </c>
      <c r="D77" s="51">
        <v>9</v>
      </c>
      <c r="E77" s="51">
        <v>18.45</v>
      </c>
      <c r="F77" s="51">
        <v>175.5</v>
      </c>
      <c r="G77" s="51">
        <v>15</v>
      </c>
      <c r="H77" s="51">
        <v>7.5</v>
      </c>
      <c r="I77" s="51">
        <v>27</v>
      </c>
      <c r="J77" s="51">
        <v>60</v>
      </c>
      <c r="K77" s="51">
        <v>0.96</v>
      </c>
      <c r="L77" s="54" t="s">
        <v>59</v>
      </c>
      <c r="M77" s="11"/>
    </row>
    <row r="78" spans="1:13" ht="15.75" customHeight="1">
      <c r="A78" s="34" t="s">
        <v>63</v>
      </c>
      <c r="B78" s="14">
        <v>50</v>
      </c>
      <c r="C78" s="51">
        <v>1.65</v>
      </c>
      <c r="D78" s="51">
        <v>1.35</v>
      </c>
      <c r="E78" s="51">
        <v>4.55</v>
      </c>
      <c r="F78" s="51">
        <v>36.549999999999997</v>
      </c>
      <c r="G78" s="51">
        <v>1.34</v>
      </c>
      <c r="H78" s="51">
        <v>5.7</v>
      </c>
      <c r="I78" s="51">
        <v>7.35</v>
      </c>
      <c r="J78" s="51">
        <v>6.85</v>
      </c>
      <c r="K78" s="51">
        <v>0.33</v>
      </c>
      <c r="L78" s="38" t="s">
        <v>64</v>
      </c>
      <c r="M78" s="11"/>
    </row>
    <row r="79" spans="1:13" ht="15" customHeight="1">
      <c r="A79" s="21" t="s">
        <v>25</v>
      </c>
      <c r="B79" s="29">
        <v>200</v>
      </c>
      <c r="C79" s="51">
        <v>3.3</v>
      </c>
      <c r="D79" s="51">
        <v>2.9</v>
      </c>
      <c r="E79" s="51">
        <v>11.08</v>
      </c>
      <c r="F79" s="51">
        <v>83.23</v>
      </c>
      <c r="G79" s="51">
        <v>0.7</v>
      </c>
      <c r="H79" s="51">
        <v>19</v>
      </c>
      <c r="I79" s="51">
        <v>22.3</v>
      </c>
      <c r="J79" s="51">
        <v>111.3</v>
      </c>
      <c r="K79" s="51">
        <v>0.65</v>
      </c>
      <c r="L79" s="40" t="s">
        <v>68</v>
      </c>
      <c r="M79" s="11"/>
    </row>
    <row r="80" spans="1:13" ht="15" customHeight="1">
      <c r="A80" s="21" t="s">
        <v>30</v>
      </c>
      <c r="B80" s="14">
        <v>40</v>
      </c>
      <c r="C80" s="51">
        <v>1.92</v>
      </c>
      <c r="D80" s="51">
        <v>0.72</v>
      </c>
      <c r="E80" s="51">
        <v>19.920000000000002</v>
      </c>
      <c r="F80" s="51">
        <v>85.6</v>
      </c>
      <c r="G80" s="51">
        <v>0</v>
      </c>
      <c r="H80" s="51">
        <v>0</v>
      </c>
      <c r="I80" s="51">
        <v>44.8</v>
      </c>
      <c r="J80" s="51">
        <v>9.6</v>
      </c>
      <c r="K80" s="51">
        <v>0</v>
      </c>
      <c r="L80" s="20"/>
      <c r="M80" s="11"/>
    </row>
    <row r="81" spans="1:13" ht="15" customHeight="1">
      <c r="A81" s="25" t="s">
        <v>14</v>
      </c>
      <c r="B81" s="14"/>
      <c r="C81" s="39">
        <f>C80+C79+C77+C78+C76+C75</f>
        <v>25.71</v>
      </c>
      <c r="D81" s="39">
        <f t="shared" ref="D81:K81" si="7">D80+D79+D77+D78+D76+D75</f>
        <v>25.63</v>
      </c>
      <c r="E81" s="39">
        <f t="shared" si="7"/>
        <v>60.160000000000004</v>
      </c>
      <c r="F81" s="39">
        <f t="shared" si="7"/>
        <v>609.28000000000009</v>
      </c>
      <c r="G81" s="39">
        <f t="shared" si="7"/>
        <v>22.26</v>
      </c>
      <c r="H81" s="39">
        <f t="shared" si="7"/>
        <v>50.77</v>
      </c>
      <c r="I81" s="39">
        <f t="shared" si="7"/>
        <v>139.16</v>
      </c>
      <c r="J81" s="39">
        <f t="shared" si="7"/>
        <v>261.00999999999993</v>
      </c>
      <c r="K81" s="39">
        <f t="shared" si="7"/>
        <v>3.3200000000000003</v>
      </c>
      <c r="L81" s="23"/>
      <c r="M81" s="11"/>
    </row>
    <row r="82" spans="1:13" ht="15" customHeight="1">
      <c r="A82" s="28" t="s">
        <v>20</v>
      </c>
      <c r="B82" s="14"/>
      <c r="C82" s="22"/>
      <c r="D82" s="22"/>
      <c r="E82" s="22"/>
      <c r="F82" s="22"/>
      <c r="G82" s="22"/>
      <c r="H82" s="22"/>
      <c r="I82" s="22"/>
      <c r="J82" s="22"/>
      <c r="K82" s="22"/>
      <c r="L82" s="20"/>
      <c r="M82" s="11"/>
    </row>
    <row r="83" spans="1:13" ht="15.6">
      <c r="A83" s="18" t="s">
        <v>36</v>
      </c>
      <c r="B83" s="19"/>
      <c r="C83" s="27"/>
      <c r="D83" s="27"/>
      <c r="E83" s="27"/>
      <c r="F83" s="27"/>
      <c r="G83" s="27"/>
      <c r="H83" s="27"/>
      <c r="I83" s="27"/>
      <c r="J83" s="27"/>
      <c r="K83" s="27"/>
      <c r="L83" s="20"/>
      <c r="M83" s="11"/>
    </row>
    <row r="84" spans="1:13" ht="15.75" customHeight="1">
      <c r="A84" s="21" t="s">
        <v>33</v>
      </c>
      <c r="B84" s="41">
        <v>100</v>
      </c>
      <c r="C84" s="51">
        <v>11.21</v>
      </c>
      <c r="D84" s="51">
        <v>12.66</v>
      </c>
      <c r="E84" s="51">
        <v>10.67</v>
      </c>
      <c r="F84" s="51">
        <v>202.68</v>
      </c>
      <c r="G84" s="51">
        <v>0</v>
      </c>
      <c r="H84" s="51">
        <v>4</v>
      </c>
      <c r="I84" s="51">
        <v>26</v>
      </c>
      <c r="J84" s="51">
        <v>53</v>
      </c>
      <c r="K84" s="51">
        <v>2.8</v>
      </c>
      <c r="L84" s="73" t="s">
        <v>34</v>
      </c>
      <c r="M84" s="11"/>
    </row>
    <row r="85" spans="1:13" ht="15" customHeight="1">
      <c r="A85" s="21" t="s">
        <v>80</v>
      </c>
      <c r="B85" s="14">
        <v>160</v>
      </c>
      <c r="C85" s="51">
        <v>9.6</v>
      </c>
      <c r="D85" s="51">
        <v>8</v>
      </c>
      <c r="E85" s="51">
        <v>28.24</v>
      </c>
      <c r="F85" s="51">
        <v>224</v>
      </c>
      <c r="G85" s="51">
        <v>0.16</v>
      </c>
      <c r="H85" s="51">
        <v>58.4</v>
      </c>
      <c r="I85" s="51">
        <v>16.8</v>
      </c>
      <c r="J85" s="51">
        <v>179.2</v>
      </c>
      <c r="K85" s="51">
        <v>1.1200000000000001</v>
      </c>
      <c r="L85" s="73" t="s">
        <v>81</v>
      </c>
      <c r="M85" s="11"/>
    </row>
    <row r="86" spans="1:13" ht="15" customHeight="1">
      <c r="A86" s="21" t="s">
        <v>18</v>
      </c>
      <c r="B86" s="14">
        <v>200</v>
      </c>
      <c r="C86" s="51">
        <v>0.2</v>
      </c>
      <c r="D86" s="51">
        <v>0.1</v>
      </c>
      <c r="E86" s="51">
        <v>6.57</v>
      </c>
      <c r="F86" s="51">
        <v>27.23</v>
      </c>
      <c r="G86" s="51">
        <v>0</v>
      </c>
      <c r="H86" s="51">
        <v>0</v>
      </c>
      <c r="I86" s="51">
        <v>4.2</v>
      </c>
      <c r="J86" s="51">
        <v>7.5</v>
      </c>
      <c r="K86" s="51">
        <v>0.82</v>
      </c>
      <c r="L86" s="54" t="s">
        <v>54</v>
      </c>
      <c r="M86" s="11"/>
    </row>
    <row r="87" spans="1:13" ht="15" customHeight="1">
      <c r="A87" s="21" t="s">
        <v>30</v>
      </c>
      <c r="B87" s="14">
        <v>40</v>
      </c>
      <c r="C87" s="51">
        <v>1.92</v>
      </c>
      <c r="D87" s="51">
        <v>0.72</v>
      </c>
      <c r="E87" s="51">
        <v>19.920000000000002</v>
      </c>
      <c r="F87" s="51">
        <v>85.6</v>
      </c>
      <c r="G87" s="51">
        <v>0</v>
      </c>
      <c r="H87" s="51">
        <v>0</v>
      </c>
      <c r="I87" s="51">
        <v>44.8</v>
      </c>
      <c r="J87" s="51">
        <v>9.6</v>
      </c>
      <c r="K87" s="51">
        <v>0</v>
      </c>
      <c r="L87" s="43"/>
      <c r="M87" s="11"/>
    </row>
    <row r="88" spans="1:13" ht="15" customHeight="1">
      <c r="A88" s="25" t="s">
        <v>14</v>
      </c>
      <c r="B88" s="29"/>
      <c r="C88" s="39">
        <f>SUM(C84:C87)</f>
        <v>22.93</v>
      </c>
      <c r="D88" s="39">
        <f t="shared" ref="D88:K88" si="8">SUM(D84:D87)</f>
        <v>21.48</v>
      </c>
      <c r="E88" s="39">
        <f t="shared" si="8"/>
        <v>65.400000000000006</v>
      </c>
      <c r="F88" s="39">
        <f t="shared" si="8"/>
        <v>539.51</v>
      </c>
      <c r="G88" s="39">
        <f t="shared" si="8"/>
        <v>0.16</v>
      </c>
      <c r="H88" s="39">
        <f t="shared" si="8"/>
        <v>62.4</v>
      </c>
      <c r="I88" s="39">
        <f t="shared" si="8"/>
        <v>91.8</v>
      </c>
      <c r="J88" s="39">
        <f t="shared" si="8"/>
        <v>249.29999999999998</v>
      </c>
      <c r="K88" s="39">
        <f t="shared" si="8"/>
        <v>4.74</v>
      </c>
      <c r="L88" s="41"/>
      <c r="M88" s="11"/>
    </row>
    <row r="89" spans="1:13" ht="15" customHeight="1">
      <c r="A89" s="28" t="s">
        <v>21</v>
      </c>
      <c r="B89" s="15"/>
      <c r="C89" s="41"/>
      <c r="D89" s="41"/>
      <c r="E89" s="41"/>
      <c r="F89" s="41"/>
      <c r="G89" s="41"/>
      <c r="H89" s="41"/>
      <c r="I89" s="41"/>
      <c r="J89" s="41"/>
      <c r="K89" s="41"/>
      <c r="L89" s="43"/>
      <c r="M89" s="11"/>
    </row>
    <row r="90" spans="1:13" ht="15" customHeight="1">
      <c r="A90" s="18" t="s">
        <v>36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20"/>
      <c r="M90" s="11"/>
    </row>
    <row r="91" spans="1:13" ht="17.25" customHeight="1">
      <c r="A91" s="21" t="s">
        <v>82</v>
      </c>
      <c r="B91" s="14">
        <v>60</v>
      </c>
      <c r="C91" s="51">
        <v>0.8</v>
      </c>
      <c r="D91" s="51">
        <v>3.1</v>
      </c>
      <c r="E91" s="51">
        <v>3.3</v>
      </c>
      <c r="F91" s="51">
        <v>44</v>
      </c>
      <c r="G91" s="51">
        <v>3.1</v>
      </c>
      <c r="H91" s="51">
        <v>0</v>
      </c>
      <c r="I91" s="51">
        <v>9</v>
      </c>
      <c r="J91" s="51">
        <v>11.5</v>
      </c>
      <c r="K91" s="51">
        <v>0.4</v>
      </c>
      <c r="L91" s="74" t="s">
        <v>83</v>
      </c>
      <c r="M91" s="11"/>
    </row>
    <row r="92" spans="1:13" ht="15" customHeight="1">
      <c r="A92" s="21" t="s">
        <v>40</v>
      </c>
      <c r="B92" s="14">
        <v>250</v>
      </c>
      <c r="C92" s="51">
        <v>34.130000000000003</v>
      </c>
      <c r="D92" s="51">
        <v>10.130000000000001</v>
      </c>
      <c r="E92" s="51">
        <v>41.5</v>
      </c>
      <c r="F92" s="51">
        <v>392.25</v>
      </c>
      <c r="G92" s="51">
        <v>0</v>
      </c>
      <c r="H92" s="51">
        <v>18.75</v>
      </c>
      <c r="I92" s="51">
        <v>35</v>
      </c>
      <c r="J92" s="51">
        <v>25</v>
      </c>
      <c r="K92" s="51">
        <v>0.89</v>
      </c>
      <c r="L92" s="61" t="s">
        <v>70</v>
      </c>
      <c r="M92" s="11"/>
    </row>
    <row r="93" spans="1:13" ht="15" customHeight="1">
      <c r="A93" s="21" t="s">
        <v>38</v>
      </c>
      <c r="B93" s="14">
        <v>200</v>
      </c>
      <c r="C93" s="51">
        <v>0.6</v>
      </c>
      <c r="D93" s="51">
        <v>0.1</v>
      </c>
      <c r="E93" s="51">
        <v>17.38</v>
      </c>
      <c r="F93" s="51">
        <v>73.23</v>
      </c>
      <c r="G93" s="51">
        <v>0.2</v>
      </c>
      <c r="H93" s="51">
        <v>0</v>
      </c>
      <c r="I93" s="51">
        <v>14.4</v>
      </c>
      <c r="J93" s="51">
        <v>20.100000000000001</v>
      </c>
      <c r="K93" s="51">
        <v>0.69</v>
      </c>
      <c r="L93" s="54" t="s">
        <v>58</v>
      </c>
      <c r="M93" s="11"/>
    </row>
    <row r="94" spans="1:13" ht="15.6">
      <c r="A94" s="21" t="s">
        <v>30</v>
      </c>
      <c r="B94" s="14">
        <v>40</v>
      </c>
      <c r="C94" s="51">
        <v>1.92</v>
      </c>
      <c r="D94" s="51">
        <v>0.72</v>
      </c>
      <c r="E94" s="51">
        <v>19.920000000000002</v>
      </c>
      <c r="F94" s="51">
        <v>85.6</v>
      </c>
      <c r="G94" s="51">
        <v>0</v>
      </c>
      <c r="H94" s="51">
        <v>0</v>
      </c>
      <c r="I94" s="51">
        <v>44.8</v>
      </c>
      <c r="J94" s="51">
        <v>9.6</v>
      </c>
      <c r="K94" s="51">
        <v>0</v>
      </c>
      <c r="L94" s="43"/>
      <c r="M94" s="11"/>
    </row>
    <row r="95" spans="1:13" ht="15.6">
      <c r="A95" s="25" t="s">
        <v>14</v>
      </c>
      <c r="B95" s="29"/>
      <c r="C95" s="39">
        <f>SUM(C91:C94)</f>
        <v>37.450000000000003</v>
      </c>
      <c r="D95" s="39">
        <f t="shared" ref="D95:K95" si="9">SUM(D91:D94)</f>
        <v>14.05</v>
      </c>
      <c r="E95" s="39">
        <f t="shared" si="9"/>
        <v>82.1</v>
      </c>
      <c r="F95" s="39">
        <f t="shared" si="9"/>
        <v>595.08000000000004</v>
      </c>
      <c r="G95" s="39">
        <f t="shared" si="9"/>
        <v>3.3000000000000003</v>
      </c>
      <c r="H95" s="39">
        <f t="shared" si="9"/>
        <v>18.75</v>
      </c>
      <c r="I95" s="39">
        <f t="shared" si="9"/>
        <v>103.19999999999999</v>
      </c>
      <c r="J95" s="39">
        <f t="shared" si="9"/>
        <v>66.2</v>
      </c>
      <c r="K95" s="39">
        <f t="shared" si="9"/>
        <v>1.98</v>
      </c>
      <c r="L95" s="23"/>
      <c r="M95" s="11"/>
    </row>
    <row r="96" spans="1:13" ht="15.6">
      <c r="A96" s="21"/>
      <c r="B96" s="14"/>
      <c r="C96" s="19"/>
      <c r="D96" s="19"/>
      <c r="E96" s="19"/>
      <c r="F96" s="19"/>
      <c r="G96" s="19"/>
      <c r="H96" s="19"/>
      <c r="I96" s="19"/>
      <c r="J96" s="19"/>
      <c r="K96" s="19"/>
      <c r="L96" s="20"/>
    </row>
    <row r="97" spans="1:12" ht="15.6">
      <c r="A97" s="32" t="s">
        <v>26</v>
      </c>
      <c r="B97" s="19"/>
      <c r="C97" s="45">
        <f t="shared" ref="C97:K97" si="10">(C95+C88+C81+C72+C63+C52+C44+C37+C20+C28)/10</f>
        <v>26.306999999999999</v>
      </c>
      <c r="D97" s="45">
        <f t="shared" si="10"/>
        <v>20.101999999999997</v>
      </c>
      <c r="E97" s="45">
        <f t="shared" si="10"/>
        <v>77.63300000000001</v>
      </c>
      <c r="F97" s="45">
        <f t="shared" si="10"/>
        <v>589.59</v>
      </c>
      <c r="G97" s="45">
        <f t="shared" si="10"/>
        <v>7.2740000000000009</v>
      </c>
      <c r="H97" s="45">
        <f t="shared" si="10"/>
        <v>66.448000000000008</v>
      </c>
      <c r="I97" s="45">
        <f t="shared" si="10"/>
        <v>124.21299999999999</v>
      </c>
      <c r="J97" s="45">
        <f t="shared" si="10"/>
        <v>157.624</v>
      </c>
      <c r="K97" s="45">
        <f t="shared" si="10"/>
        <v>3.8119999999999998</v>
      </c>
      <c r="L97" s="20"/>
    </row>
    <row r="98" spans="1:12" ht="15.6">
      <c r="A98" s="32"/>
      <c r="B98" s="14"/>
      <c r="C98" s="19"/>
      <c r="D98" s="19"/>
      <c r="E98" s="19"/>
      <c r="F98" s="19"/>
      <c r="G98" s="19"/>
      <c r="H98" s="19"/>
      <c r="I98" s="19"/>
      <c r="J98" s="19"/>
      <c r="K98" s="19"/>
      <c r="L98" s="20"/>
    </row>
    <row r="99" spans="1:12" ht="15.6">
      <c r="A99" s="32" t="s">
        <v>42</v>
      </c>
      <c r="B99" s="29"/>
      <c r="C99" s="35"/>
      <c r="D99" s="35"/>
      <c r="E99" s="35"/>
      <c r="F99" s="35"/>
      <c r="G99" s="36"/>
      <c r="H99" s="36"/>
      <c r="I99" s="35"/>
      <c r="J99" s="36"/>
      <c r="K99" s="36"/>
      <c r="L99" s="20"/>
    </row>
    <row r="100" spans="1:12" ht="15.6">
      <c r="A100" s="66" t="s">
        <v>75</v>
      </c>
      <c r="B100" s="67"/>
      <c r="C100" s="68"/>
      <c r="D100" s="68"/>
      <c r="E100" s="66"/>
      <c r="F100" s="69"/>
      <c r="G100" s="70"/>
      <c r="H100" s="70"/>
      <c r="I100" s="70"/>
      <c r="J100" s="13"/>
      <c r="K100" s="13"/>
      <c r="L100" s="47"/>
    </row>
    <row r="101" spans="1:12" ht="15.6">
      <c r="A101" s="48" t="s">
        <v>43</v>
      </c>
      <c r="B101" s="15"/>
      <c r="C101" s="13"/>
      <c r="D101" s="13"/>
      <c r="E101" s="13"/>
      <c r="F101" s="13"/>
      <c r="G101" s="13"/>
      <c r="H101" s="13"/>
      <c r="I101" s="13"/>
      <c r="J101" s="13"/>
      <c r="K101" s="22"/>
      <c r="L101" s="23"/>
    </row>
    <row r="102" spans="1:12" ht="15.6">
      <c r="A102" s="32"/>
      <c r="B102" s="71" t="s">
        <v>76</v>
      </c>
      <c r="C102" s="71"/>
      <c r="D102" s="71"/>
      <c r="E102" s="71"/>
      <c r="F102" s="71"/>
      <c r="G102" s="85" t="s">
        <v>77</v>
      </c>
      <c r="H102" s="85"/>
      <c r="I102" s="85"/>
      <c r="J102" s="22"/>
      <c r="K102" s="22"/>
      <c r="L102" s="22"/>
    </row>
    <row r="103" spans="1:12" ht="15.6"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2" ht="15.6">
      <c r="C104" s="11"/>
      <c r="D104" s="11"/>
      <c r="E104" s="11"/>
      <c r="F104" s="11"/>
      <c r="G104" s="11"/>
      <c r="H104" s="11"/>
      <c r="I104" s="11"/>
      <c r="J104" s="11"/>
      <c r="K104" s="11"/>
    </row>
  </sheetData>
  <mergeCells count="10">
    <mergeCell ref="G102:I102"/>
    <mergeCell ref="A54:A55"/>
    <mergeCell ref="B54:B55"/>
    <mergeCell ref="C54:E54"/>
    <mergeCell ref="F54:F55"/>
    <mergeCell ref="A9:K9"/>
    <mergeCell ref="A11:A12"/>
    <mergeCell ref="B11:B12"/>
    <mergeCell ref="C11:E11"/>
    <mergeCell ref="F11:F1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2025-03-06T09:44:05Z</dcterms:modified>
</cp:coreProperties>
</file>