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7-11 лет завтрак" sheetId="4" r:id="rId1"/>
  </sheets>
  <calcPr calcId="125725"/>
</workbook>
</file>

<file path=xl/calcChain.xml><?xml version="1.0" encoding="utf-8"?>
<calcChain xmlns="http://schemas.openxmlformats.org/spreadsheetml/2006/main">
  <c r="D98" i="4"/>
  <c r="E98"/>
  <c r="F98"/>
  <c r="G98"/>
  <c r="H98"/>
  <c r="I98"/>
  <c r="J98"/>
  <c r="K98"/>
  <c r="C98"/>
  <c r="D57"/>
  <c r="E57"/>
  <c r="F57"/>
  <c r="G57"/>
  <c r="H57"/>
  <c r="I57"/>
  <c r="J57"/>
  <c r="K57"/>
  <c r="C57"/>
  <c r="D48"/>
  <c r="E48"/>
  <c r="F48"/>
  <c r="G48"/>
  <c r="H48"/>
  <c r="I48"/>
  <c r="J48"/>
  <c r="K48"/>
  <c r="C48"/>
  <c r="D106"/>
  <c r="E106"/>
  <c r="F106"/>
  <c r="G106"/>
  <c r="H106"/>
  <c r="I106"/>
  <c r="J106"/>
  <c r="K106"/>
  <c r="C106"/>
  <c r="C90"/>
  <c r="D40"/>
  <c r="E40"/>
  <c r="F40"/>
  <c r="G40"/>
  <c r="H40"/>
  <c r="I40"/>
  <c r="J40"/>
  <c r="K40"/>
  <c r="C40"/>
  <c r="D90"/>
  <c r="E90"/>
  <c r="F90"/>
  <c r="G90"/>
  <c r="H90"/>
  <c r="I90"/>
  <c r="J90"/>
  <c r="K90"/>
  <c r="D80"/>
  <c r="E80"/>
  <c r="F80"/>
  <c r="G80"/>
  <c r="H80"/>
  <c r="I80"/>
  <c r="J80"/>
  <c r="K80"/>
  <c r="C80"/>
  <c r="D70"/>
  <c r="E70"/>
  <c r="F70"/>
  <c r="G70"/>
  <c r="H70"/>
  <c r="I70"/>
  <c r="J70"/>
  <c r="K70"/>
  <c r="C70"/>
  <c r="D30"/>
  <c r="E30"/>
  <c r="F30"/>
  <c r="G30"/>
  <c r="H30"/>
  <c r="I30"/>
  <c r="J30"/>
  <c r="K30"/>
  <c r="C30"/>
  <c r="D21"/>
  <c r="E21"/>
  <c r="F21"/>
  <c r="G21"/>
  <c r="H21"/>
  <c r="I21"/>
  <c r="J21"/>
  <c r="K21"/>
  <c r="C21"/>
  <c r="J108" l="1"/>
  <c r="H108"/>
  <c r="D108"/>
  <c r="C108"/>
  <c r="F108"/>
  <c r="K108"/>
  <c r="I108"/>
  <c r="G108"/>
  <c r="E108"/>
</calcChain>
</file>

<file path=xl/sharedStrings.xml><?xml version="1.0" encoding="utf-8"?>
<sst xmlns="http://schemas.openxmlformats.org/spreadsheetml/2006/main" count="180" uniqueCount="89">
  <si>
    <t>Утверждаю</t>
  </si>
  <si>
    <t>Белохолуницкого района</t>
  </si>
  <si>
    <t>Кировской области</t>
  </si>
  <si>
    <t xml:space="preserve">               (ф.и.о.)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</si>
  <si>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</si>
  <si>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</si>
  <si>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</si>
  <si>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</si>
  <si>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</si>
  <si>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</si>
  <si>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</si>
  <si>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</si>
  <si>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</si>
  <si>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Понедельник</t>
  </si>
  <si>
    <t>Хлеб ржано-пшеничный</t>
  </si>
  <si>
    <t>итого</t>
  </si>
  <si>
    <t>вторник</t>
  </si>
  <si>
    <t>100/50</t>
  </si>
  <si>
    <t>Каша гречневая рассыпчатая</t>
  </si>
  <si>
    <t>Чай с сахаром</t>
  </si>
  <si>
    <t>среда</t>
  </si>
  <si>
    <t>четверг</t>
  </si>
  <si>
    <t>пятница</t>
  </si>
  <si>
    <t>2 неделя</t>
  </si>
  <si>
    <t>200/7</t>
  </si>
  <si>
    <t>Макароны отварные</t>
  </si>
  <si>
    <t>Какао  с молоком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</si>
  <si>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</si>
  <si>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</si>
  <si>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</si>
  <si>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</si>
  <si>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</si>
  <si>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</si>
  <si>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Салат из свеклы отварной</t>
  </si>
  <si>
    <t>Котлеты,биточки,шницели</t>
  </si>
  <si>
    <t>608/2014</t>
  </si>
  <si>
    <t>Соус томатный</t>
  </si>
  <si>
    <t>Завтрак</t>
  </si>
  <si>
    <t>Котлета рубленная из курицы</t>
  </si>
  <si>
    <t>Компот из смеси сухофруктов</t>
  </si>
  <si>
    <t>Тефтели рыбные</t>
  </si>
  <si>
    <t>Плов с курицей</t>
  </si>
  <si>
    <t>Масса порции    (г)</t>
  </si>
  <si>
    <t>Используемая литература:</t>
  </si>
  <si>
    <t>Новейший сборник рецептур блюд и кулинарных изделий для ПОП (2014)</t>
  </si>
  <si>
    <t>Картофель отварной в молоке</t>
  </si>
  <si>
    <t>667/2014</t>
  </si>
  <si>
    <t>С (мг)</t>
  </si>
  <si>
    <t>А (мкг)</t>
  </si>
  <si>
    <t>Mg (мг)</t>
  </si>
  <si>
    <t>Са(мг)</t>
  </si>
  <si>
    <t>Fе (мг)</t>
  </si>
  <si>
    <t>витамины, микроэлементы</t>
  </si>
  <si>
    <t>№26/2021</t>
  </si>
  <si>
    <t>№256/2021</t>
  </si>
  <si>
    <t>№457/2021</t>
  </si>
  <si>
    <t>№516/2014</t>
  </si>
  <si>
    <t>Рис отварной</t>
  </si>
  <si>
    <t>№385/2021</t>
  </si>
  <si>
    <t>№495/2021</t>
  </si>
  <si>
    <t>154/2021</t>
  </si>
  <si>
    <t>№419/2021</t>
  </si>
  <si>
    <t>______ ______________________</t>
  </si>
  <si>
    <t>____   ________________20___г.</t>
  </si>
  <si>
    <t>Соус красный основной</t>
  </si>
  <si>
    <t>№422/2021</t>
  </si>
  <si>
    <t xml:space="preserve">Чай с  лимоном </t>
  </si>
  <si>
    <t>№459/2021</t>
  </si>
  <si>
    <t>№202/2021</t>
  </si>
  <si>
    <t>№462/2021</t>
  </si>
  <si>
    <t>Кнели из птицы с рисом</t>
  </si>
  <si>
    <t>371/2021</t>
  </si>
  <si>
    <t>Котлеты или биточки рыбные</t>
  </si>
  <si>
    <t>510/2014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</si>
  <si>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</si>
  <si>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</si>
  <si>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</si>
  <si>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Фрукт</t>
  </si>
  <si>
    <t>Сок фруктовый</t>
  </si>
  <si>
    <t>Салат картофельный с огурцами солеными</t>
  </si>
  <si>
    <t>43/2021</t>
  </si>
  <si>
    <t>Винегрет овощной</t>
  </si>
  <si>
    <t>47/2021</t>
  </si>
  <si>
    <t>Макароны отварные с сыром</t>
  </si>
  <si>
    <t>259/2021</t>
  </si>
  <si>
    <t>Каша гречневая рассыпчатая с луком</t>
  </si>
  <si>
    <t>203/2021</t>
  </si>
  <si>
    <t>Директор МКОУ СОШ с.Полом</t>
  </si>
  <si>
    <t xml:space="preserve"> Примерное десятидневное меню для детей с ОВЗ 5-9 классы весна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</si>
</sst>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49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/>
    <xf numFmtId="0" fontId="0" fillId="0" borderId="0" xfId="0" applyFont="1"/>
    <xf numFmtId="0" fontId="0" fillId="0" borderId="0" xfId="0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17" fontId="8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/>
    <xf numFmtId="49" fontId="7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5" fillId="0" borderId="1" xfId="0" applyFont="1" applyBorder="1"/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15"/>
  <sheetViews>
    <sheetView tabSelected="1" view="pageBreakPreview" topLeftCell="A73" zoomScale="60" zoomScaleNormal="100" workbookViewId="0">
      <selection activeCell="G8" sqref="G8"/>
    </sheetView>
  </sheetViews>
  <sheetFormatPr defaultRowHeight="14.4"/>
  <cols>
    <col min="1" max="1" width="33" customWidth="1"/>
    <col min="2" max="2" width="10.33203125" customWidth="1"/>
    <col min="6" max="6" width="10.109375" customWidth="1"/>
    <col min="7" max="7" width="8.44140625" customWidth="1"/>
    <col min="12" max="12" width="14.33203125" customWidth="1"/>
  </cols>
  <sheetData>
    <row r="2" spans="1:13" ht="15.6">
      <c r="A2" s="1" t="s">
        <v>0</v>
      </c>
      <c r="B2" s="1"/>
      <c r="C2" s="2"/>
      <c r="D2" s="3"/>
    </row>
    <row r="3" spans="1:13" ht="15.6">
      <c r="A3" s="1" t="s">
        <v>87</v>
      </c>
      <c r="B3" s="1"/>
      <c r="C3" s="2"/>
      <c r="D3" s="3"/>
    </row>
    <row r="4" spans="1:13" ht="15.6">
      <c r="A4" s="1" t="s">
        <v>1</v>
      </c>
      <c r="B4" s="1"/>
      <c r="C4" s="2"/>
      <c r="D4" s="3"/>
    </row>
    <row r="5" spans="1:13" ht="15.6">
      <c r="A5" s="1" t="s">
        <v>2</v>
      </c>
      <c r="B5" s="1"/>
      <c r="C5" s="2"/>
      <c r="D5" s="3"/>
    </row>
    <row r="6" spans="1:13" ht="15.6">
      <c r="A6" s="1" t="s">
        <v>62</v>
      </c>
      <c r="B6" s="1"/>
      <c r="C6" s="2"/>
      <c r="D6" s="3"/>
    </row>
    <row r="7" spans="1:13" ht="15.6">
      <c r="A7" s="4" t="s">
        <v>3</v>
      </c>
      <c r="B7" s="1"/>
      <c r="C7" s="2"/>
      <c r="D7" s="3"/>
    </row>
    <row r="8" spans="1:13" ht="15.6">
      <c r="A8" s="60" t="s">
        <v>63</v>
      </c>
    </row>
    <row r="9" spans="1:13">
      <c r="A9" s="77" t="s">
        <v>88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5"/>
    </row>
    <row r="10" spans="1:13" ht="15.6">
      <c r="A10" s="6" t="s">
        <v>4</v>
      </c>
      <c r="B10" s="7"/>
      <c r="C10" s="7"/>
      <c r="D10" s="8"/>
      <c r="E10" s="9"/>
      <c r="F10" s="7"/>
      <c r="G10" s="7"/>
      <c r="H10" s="9"/>
      <c r="I10" s="9"/>
      <c r="J10" s="9"/>
      <c r="K10" s="9"/>
      <c r="L10" s="10"/>
      <c r="M10" s="11"/>
    </row>
    <row r="11" spans="1:13" ht="15" customHeight="1">
      <c r="A11" s="79" t="s">
        <v>5</v>
      </c>
      <c r="B11" s="80" t="s">
        <v>6</v>
      </c>
      <c r="C11" s="82" t="s">
        <v>7</v>
      </c>
      <c r="D11" s="83"/>
      <c r="E11" s="84"/>
      <c r="F11" s="85" t="s">
        <v>8</v>
      </c>
      <c r="G11" s="57" t="s">
        <v>52</v>
      </c>
      <c r="H11" s="55"/>
      <c r="I11" s="55"/>
      <c r="J11" s="56"/>
      <c r="K11" s="53"/>
      <c r="L11" s="37" t="s">
        <v>9</v>
      </c>
      <c r="M11" s="11"/>
    </row>
    <row r="12" spans="1:13" ht="45" customHeight="1">
      <c r="A12" s="79"/>
      <c r="B12" s="81"/>
      <c r="C12" s="41" t="s">
        <v>10</v>
      </c>
      <c r="D12" s="46" t="s">
        <v>11</v>
      </c>
      <c r="E12" s="41" t="s">
        <v>12</v>
      </c>
      <c r="F12" s="86"/>
      <c r="G12" s="52" t="s">
        <v>47</v>
      </c>
      <c r="H12" s="54" t="s">
        <v>48</v>
      </c>
      <c r="I12" s="52" t="s">
        <v>49</v>
      </c>
      <c r="J12" s="52" t="s">
        <v>50</v>
      </c>
      <c r="K12" s="52" t="s">
        <v>51</v>
      </c>
      <c r="L12" s="17" t="s">
        <v>30</v>
      </c>
      <c r="M12" s="11"/>
    </row>
    <row r="13" spans="1:13" ht="15" customHeight="1">
      <c r="A13" s="16" t="s">
        <v>13</v>
      </c>
      <c r="B13" s="12"/>
      <c r="C13" s="14"/>
      <c r="D13" s="15"/>
      <c r="E13" s="14"/>
      <c r="F13" s="12"/>
      <c r="G13" s="12"/>
      <c r="H13" s="16"/>
      <c r="I13" s="12"/>
      <c r="J13" s="12"/>
      <c r="K13" s="12"/>
      <c r="L13" s="17"/>
      <c r="M13" s="11"/>
    </row>
    <row r="14" spans="1:13" ht="15" customHeight="1">
      <c r="A14" s="18" t="s">
        <v>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1"/>
    </row>
    <row r="15" spans="1:13" ht="18.75" customHeight="1">
      <c r="A15" s="21" t="s">
        <v>79</v>
      </c>
      <c r="B15" s="41">
        <v>100</v>
      </c>
      <c r="C15" s="51">
        <v>2.1</v>
      </c>
      <c r="D15" s="51">
        <v>6.3</v>
      </c>
      <c r="E15" s="51">
        <v>8.1999999999999993</v>
      </c>
      <c r="F15" s="51">
        <v>98</v>
      </c>
      <c r="G15" s="51">
        <v>10.6</v>
      </c>
      <c r="H15" s="51">
        <v>0</v>
      </c>
      <c r="I15" s="51">
        <v>19</v>
      </c>
      <c r="J15" s="51">
        <v>15</v>
      </c>
      <c r="K15" s="51">
        <v>0.7</v>
      </c>
      <c r="L15" s="58" t="s">
        <v>80</v>
      </c>
      <c r="M15" s="11"/>
    </row>
    <row r="16" spans="1:13" ht="15" customHeight="1">
      <c r="A16" s="21" t="s">
        <v>28</v>
      </c>
      <c r="B16" s="14" t="s">
        <v>17</v>
      </c>
      <c r="C16" s="51">
        <v>15.27</v>
      </c>
      <c r="D16" s="51">
        <v>11.03</v>
      </c>
      <c r="E16" s="51">
        <v>15.23</v>
      </c>
      <c r="F16" s="51">
        <v>221.71</v>
      </c>
      <c r="G16" s="51">
        <v>0</v>
      </c>
      <c r="H16" s="51">
        <v>36.43</v>
      </c>
      <c r="I16" s="51">
        <v>21.43</v>
      </c>
      <c r="J16" s="51">
        <v>57.86</v>
      </c>
      <c r="K16" s="51">
        <v>2.23</v>
      </c>
      <c r="L16" s="70" t="s">
        <v>29</v>
      </c>
      <c r="M16" s="11"/>
    </row>
    <row r="17" spans="1:16" ht="15" customHeight="1">
      <c r="A17" s="21" t="s">
        <v>25</v>
      </c>
      <c r="B17" s="14">
        <v>180</v>
      </c>
      <c r="C17" s="51">
        <v>6.61</v>
      </c>
      <c r="D17" s="51">
        <v>7.6</v>
      </c>
      <c r="E17" s="51">
        <v>35.39</v>
      </c>
      <c r="F17" s="51">
        <v>232.87</v>
      </c>
      <c r="G17" s="51">
        <v>0</v>
      </c>
      <c r="H17" s="51">
        <v>21.38</v>
      </c>
      <c r="I17" s="51">
        <v>9</v>
      </c>
      <c r="J17" s="51">
        <v>14.26</v>
      </c>
      <c r="K17" s="51">
        <v>1.26</v>
      </c>
      <c r="L17" s="70" t="s">
        <v>54</v>
      </c>
      <c r="M17" s="11"/>
    </row>
    <row r="18" spans="1:16" ht="15" customHeight="1">
      <c r="A18" s="21" t="s">
        <v>19</v>
      </c>
      <c r="B18" s="14">
        <v>200</v>
      </c>
      <c r="C18" s="51">
        <v>0.2</v>
      </c>
      <c r="D18" s="51">
        <v>0.1</v>
      </c>
      <c r="E18" s="51">
        <v>6.57</v>
      </c>
      <c r="F18" s="51">
        <v>27.23</v>
      </c>
      <c r="G18" s="51">
        <v>0</v>
      </c>
      <c r="H18" s="51">
        <v>0</v>
      </c>
      <c r="I18" s="51">
        <v>4.2</v>
      </c>
      <c r="J18" s="51">
        <v>7.5</v>
      </c>
      <c r="K18" s="51">
        <v>0.82</v>
      </c>
      <c r="L18" s="70" t="s">
        <v>55</v>
      </c>
      <c r="M18" s="11"/>
    </row>
    <row r="19" spans="1:16" ht="15" customHeight="1">
      <c r="A19" s="21" t="s">
        <v>31</v>
      </c>
      <c r="B19" s="14">
        <v>50</v>
      </c>
      <c r="C19" s="51">
        <v>2.4</v>
      </c>
      <c r="D19" s="51">
        <v>0.9</v>
      </c>
      <c r="E19" s="51">
        <v>24.9</v>
      </c>
      <c r="F19" s="51">
        <v>107</v>
      </c>
      <c r="G19" s="51">
        <v>0</v>
      </c>
      <c r="H19" s="51">
        <v>0</v>
      </c>
      <c r="I19" s="51">
        <v>56</v>
      </c>
      <c r="J19" s="51">
        <v>12</v>
      </c>
      <c r="K19" s="51">
        <v>0</v>
      </c>
      <c r="L19" s="70"/>
      <c r="M19" s="11"/>
    </row>
    <row r="20" spans="1:16" ht="15" customHeight="1">
      <c r="A20" s="71" t="s">
        <v>77</v>
      </c>
      <c r="B20" s="72">
        <v>150</v>
      </c>
      <c r="C20" s="73">
        <v>0.6</v>
      </c>
      <c r="D20" s="73">
        <v>0.6</v>
      </c>
      <c r="E20" s="73">
        <v>14.7</v>
      </c>
      <c r="F20" s="73">
        <v>70.5</v>
      </c>
      <c r="G20" s="73">
        <v>10</v>
      </c>
      <c r="H20" s="73">
        <v>5</v>
      </c>
      <c r="I20" s="73">
        <v>278</v>
      </c>
      <c r="J20" s="73">
        <v>16</v>
      </c>
      <c r="K20" s="73">
        <v>2.2000000000000002</v>
      </c>
      <c r="L20" s="69"/>
      <c r="M20" s="11"/>
    </row>
    <row r="21" spans="1:16" ht="15" customHeight="1">
      <c r="A21" s="25" t="s">
        <v>32</v>
      </c>
      <c r="B21" s="26"/>
      <c r="C21" s="39">
        <f>C20+C19+C18+C17+C16+C15</f>
        <v>27.18</v>
      </c>
      <c r="D21" s="39">
        <f t="shared" ref="D21:K21" si="0">D20+D19+D18+D17+D16+D15</f>
        <v>26.529999999999998</v>
      </c>
      <c r="E21" s="39">
        <f t="shared" si="0"/>
        <v>104.99000000000001</v>
      </c>
      <c r="F21" s="39">
        <f t="shared" si="0"/>
        <v>757.31000000000006</v>
      </c>
      <c r="G21" s="39">
        <f t="shared" si="0"/>
        <v>20.6</v>
      </c>
      <c r="H21" s="39">
        <f t="shared" si="0"/>
        <v>62.81</v>
      </c>
      <c r="I21" s="39">
        <f t="shared" si="0"/>
        <v>387.63</v>
      </c>
      <c r="J21" s="39">
        <f t="shared" si="0"/>
        <v>122.62</v>
      </c>
      <c r="K21" s="39">
        <f t="shared" si="0"/>
        <v>7.21</v>
      </c>
      <c r="L21" s="12"/>
      <c r="M21" s="11"/>
    </row>
    <row r="22" spans="1:16" ht="15" customHeight="1">
      <c r="A22" s="28" t="s">
        <v>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11"/>
    </row>
    <row r="23" spans="1:16" ht="15" customHeight="1">
      <c r="A23" s="18" t="s">
        <v>37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11"/>
    </row>
    <row r="24" spans="1:16" ht="15" customHeight="1">
      <c r="A24" s="34" t="s">
        <v>33</v>
      </c>
      <c r="B24" s="29">
        <v>100</v>
      </c>
      <c r="C24" s="51">
        <v>1.4</v>
      </c>
      <c r="D24" s="51">
        <v>6.1</v>
      </c>
      <c r="E24" s="51">
        <v>7.6</v>
      </c>
      <c r="F24" s="51">
        <v>91</v>
      </c>
      <c r="G24" s="51">
        <v>7.7</v>
      </c>
      <c r="H24" s="51">
        <v>0</v>
      </c>
      <c r="I24" s="51">
        <v>20</v>
      </c>
      <c r="J24" s="51">
        <v>34</v>
      </c>
      <c r="K24" s="51">
        <v>1.3</v>
      </c>
      <c r="L24" s="44" t="s">
        <v>53</v>
      </c>
      <c r="M24" s="11"/>
    </row>
    <row r="25" spans="1:16" ht="15" customHeight="1">
      <c r="A25" s="21" t="s">
        <v>70</v>
      </c>
      <c r="B25" s="14">
        <v>100</v>
      </c>
      <c r="C25" s="38">
        <v>11.5</v>
      </c>
      <c r="D25" s="38">
        <v>10.3</v>
      </c>
      <c r="E25" s="38">
        <v>5.4</v>
      </c>
      <c r="F25" s="38">
        <v>160</v>
      </c>
      <c r="G25" s="38">
        <v>0</v>
      </c>
      <c r="H25" s="38">
        <v>40</v>
      </c>
      <c r="I25" s="38">
        <v>13</v>
      </c>
      <c r="J25" s="38">
        <v>20</v>
      </c>
      <c r="K25" s="38">
        <v>0.78</v>
      </c>
      <c r="L25" s="70" t="s">
        <v>71</v>
      </c>
      <c r="M25" s="11"/>
      <c r="P25" s="50"/>
    </row>
    <row r="26" spans="1:16" ht="15.75" customHeight="1">
      <c r="A26" s="21" t="s">
        <v>45</v>
      </c>
      <c r="B26" s="41">
        <v>180</v>
      </c>
      <c r="C26" s="51">
        <v>6.12</v>
      </c>
      <c r="D26" s="51">
        <v>10.8</v>
      </c>
      <c r="E26" s="51">
        <v>22.14</v>
      </c>
      <c r="F26" s="51">
        <v>210.6</v>
      </c>
      <c r="G26" s="51">
        <v>18</v>
      </c>
      <c r="H26" s="51">
        <v>9</v>
      </c>
      <c r="I26" s="51">
        <v>32.4</v>
      </c>
      <c r="J26" s="51">
        <v>72</v>
      </c>
      <c r="K26" s="51">
        <v>1.1499999999999999</v>
      </c>
      <c r="L26" s="70" t="s">
        <v>60</v>
      </c>
      <c r="M26" s="11"/>
    </row>
    <row r="27" spans="1:16" ht="15" customHeight="1">
      <c r="A27" s="21" t="s">
        <v>39</v>
      </c>
      <c r="B27" s="14">
        <v>200</v>
      </c>
      <c r="C27" s="51">
        <v>0.6</v>
      </c>
      <c r="D27" s="51">
        <v>0.1</v>
      </c>
      <c r="E27" s="51">
        <v>17.38</v>
      </c>
      <c r="F27" s="51">
        <v>73.23</v>
      </c>
      <c r="G27" s="51">
        <v>0.2</v>
      </c>
      <c r="H27" s="51">
        <v>0</v>
      </c>
      <c r="I27" s="51">
        <v>14.4</v>
      </c>
      <c r="J27" s="51">
        <v>20.100000000000001</v>
      </c>
      <c r="K27" s="51">
        <v>0.69</v>
      </c>
      <c r="L27" s="70" t="s">
        <v>59</v>
      </c>
      <c r="M27" s="11"/>
    </row>
    <row r="28" spans="1:16" ht="15" customHeight="1">
      <c r="A28" s="21" t="s">
        <v>14</v>
      </c>
      <c r="B28" s="14">
        <v>50</v>
      </c>
      <c r="C28" s="51">
        <v>2.4</v>
      </c>
      <c r="D28" s="51">
        <v>0.9</v>
      </c>
      <c r="E28" s="51">
        <v>24.9</v>
      </c>
      <c r="F28" s="51">
        <v>107</v>
      </c>
      <c r="G28" s="51">
        <v>0</v>
      </c>
      <c r="H28" s="51">
        <v>0</v>
      </c>
      <c r="I28" s="51">
        <v>56</v>
      </c>
      <c r="J28" s="51">
        <v>12</v>
      </c>
      <c r="K28" s="51">
        <v>0</v>
      </c>
      <c r="L28" s="70"/>
      <c r="M28" s="11"/>
    </row>
    <row r="29" spans="1:16" ht="15" customHeight="1">
      <c r="A29" s="74" t="s">
        <v>78</v>
      </c>
      <c r="B29" s="75">
        <v>200</v>
      </c>
      <c r="C29" s="76">
        <v>1.5</v>
      </c>
      <c r="D29" s="76">
        <v>0</v>
      </c>
      <c r="E29" s="76">
        <v>30.3</v>
      </c>
      <c r="F29" s="76">
        <v>138</v>
      </c>
      <c r="G29" s="51">
        <v>6</v>
      </c>
      <c r="H29" s="51">
        <v>0</v>
      </c>
      <c r="I29" s="51">
        <v>36</v>
      </c>
      <c r="J29" s="51">
        <v>21</v>
      </c>
      <c r="K29" s="51">
        <v>2.1</v>
      </c>
      <c r="L29" s="69"/>
      <c r="M29" s="11"/>
    </row>
    <row r="30" spans="1:16" ht="15" customHeight="1">
      <c r="A30" s="25" t="s">
        <v>15</v>
      </c>
      <c r="B30" s="14"/>
      <c r="C30" s="39">
        <f>C29+C28+C27+C26+C25+C24</f>
        <v>23.52</v>
      </c>
      <c r="D30" s="39">
        <f t="shared" ref="D30:K30" si="1">D29+D28+D27+D26+D25+D24</f>
        <v>28.200000000000003</v>
      </c>
      <c r="E30" s="39">
        <f t="shared" si="1"/>
        <v>107.72</v>
      </c>
      <c r="F30" s="39">
        <f t="shared" si="1"/>
        <v>779.83</v>
      </c>
      <c r="G30" s="39">
        <f t="shared" si="1"/>
        <v>31.9</v>
      </c>
      <c r="H30" s="39">
        <f t="shared" si="1"/>
        <v>49</v>
      </c>
      <c r="I30" s="39">
        <f t="shared" si="1"/>
        <v>171.8</v>
      </c>
      <c r="J30" s="39">
        <f t="shared" si="1"/>
        <v>179.1</v>
      </c>
      <c r="K30" s="39">
        <f t="shared" si="1"/>
        <v>6.02</v>
      </c>
      <c r="L30" s="12"/>
      <c r="M30" s="11"/>
    </row>
    <row r="31" spans="1:16" ht="15" customHeight="1">
      <c r="A31" s="28" t="s">
        <v>20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0"/>
      <c r="M31" s="11"/>
    </row>
    <row r="32" spans="1:16" ht="15" customHeight="1">
      <c r="A32" s="18" t="s">
        <v>37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11"/>
    </row>
    <row r="33" spans="1:13" ht="18" customHeight="1">
      <c r="A33" s="21" t="s">
        <v>81</v>
      </c>
      <c r="B33" s="14">
        <v>100</v>
      </c>
      <c r="C33" s="51">
        <v>1.6</v>
      </c>
      <c r="D33" s="51">
        <v>6.2</v>
      </c>
      <c r="E33" s="51">
        <v>6.6</v>
      </c>
      <c r="F33" s="51">
        <v>88</v>
      </c>
      <c r="G33" s="51">
        <v>6.2</v>
      </c>
      <c r="H33" s="51">
        <v>0</v>
      </c>
      <c r="I33" s="51">
        <v>18</v>
      </c>
      <c r="J33" s="51">
        <v>23</v>
      </c>
      <c r="K33" s="51">
        <v>0.79</v>
      </c>
      <c r="L33" s="70" t="s">
        <v>82</v>
      </c>
      <c r="M33" s="11"/>
    </row>
    <row r="34" spans="1:13" s="49" customFormat="1" ht="15" customHeight="1">
      <c r="A34" s="34" t="s">
        <v>40</v>
      </c>
      <c r="B34" s="29">
        <v>100</v>
      </c>
      <c r="C34" s="51">
        <v>12.87</v>
      </c>
      <c r="D34" s="51">
        <v>8</v>
      </c>
      <c r="E34" s="51">
        <v>12.62</v>
      </c>
      <c r="F34" s="59">
        <v>173.75</v>
      </c>
      <c r="G34" s="51">
        <v>0.7</v>
      </c>
      <c r="H34" s="51">
        <v>78</v>
      </c>
      <c r="I34" s="51">
        <v>23</v>
      </c>
      <c r="J34" s="51">
        <v>41</v>
      </c>
      <c r="K34" s="51">
        <v>0.7</v>
      </c>
      <c r="L34" s="44" t="s">
        <v>56</v>
      </c>
      <c r="M34" s="11"/>
    </row>
    <row r="35" spans="1:13" ht="15" customHeight="1">
      <c r="A35" s="21" t="s">
        <v>57</v>
      </c>
      <c r="B35" s="41">
        <v>180</v>
      </c>
      <c r="C35" s="51">
        <v>4.46</v>
      </c>
      <c r="D35" s="51">
        <v>8.36</v>
      </c>
      <c r="E35" s="51">
        <v>46.51</v>
      </c>
      <c r="F35" s="51">
        <v>255.79</v>
      </c>
      <c r="G35" s="51">
        <v>0</v>
      </c>
      <c r="H35" s="51">
        <v>32.4</v>
      </c>
      <c r="I35" s="51">
        <v>32.58</v>
      </c>
      <c r="J35" s="51">
        <v>20.7</v>
      </c>
      <c r="K35" s="51">
        <v>0.12</v>
      </c>
      <c r="L35" s="70" t="s">
        <v>58</v>
      </c>
      <c r="M35" s="11"/>
    </row>
    <row r="36" spans="1:13" ht="15" customHeight="1">
      <c r="A36" s="34" t="s">
        <v>64</v>
      </c>
      <c r="B36" s="14">
        <v>50</v>
      </c>
      <c r="C36" s="51">
        <v>1.65</v>
      </c>
      <c r="D36" s="51">
        <v>1.35</v>
      </c>
      <c r="E36" s="51">
        <v>4.55</v>
      </c>
      <c r="F36" s="51">
        <v>36.549999999999997</v>
      </c>
      <c r="G36" s="51">
        <v>1.34</v>
      </c>
      <c r="H36" s="51">
        <v>5.7</v>
      </c>
      <c r="I36" s="51">
        <v>7.35</v>
      </c>
      <c r="J36" s="51">
        <v>6.85</v>
      </c>
      <c r="K36" s="51">
        <v>0.33</v>
      </c>
      <c r="L36" s="38" t="s">
        <v>65</v>
      </c>
      <c r="M36" s="11"/>
    </row>
    <row r="37" spans="1:13" ht="15" customHeight="1">
      <c r="A37" s="21" t="s">
        <v>26</v>
      </c>
      <c r="B37" s="29">
        <v>200</v>
      </c>
      <c r="C37" s="51">
        <v>3.3</v>
      </c>
      <c r="D37" s="51">
        <v>2.9</v>
      </c>
      <c r="E37" s="51">
        <v>11.08</v>
      </c>
      <c r="F37" s="51">
        <v>83.23</v>
      </c>
      <c r="G37" s="51">
        <v>0.7</v>
      </c>
      <c r="H37" s="51">
        <v>19</v>
      </c>
      <c r="I37" s="51">
        <v>22.3</v>
      </c>
      <c r="J37" s="51">
        <v>111.3</v>
      </c>
      <c r="K37" s="51">
        <v>0.65</v>
      </c>
      <c r="L37" s="40" t="s">
        <v>69</v>
      </c>
      <c r="M37" s="11"/>
    </row>
    <row r="38" spans="1:13" ht="15" customHeight="1">
      <c r="A38" s="21" t="s">
        <v>14</v>
      </c>
      <c r="B38" s="14">
        <v>50</v>
      </c>
      <c r="C38" s="51">
        <v>2.4</v>
      </c>
      <c r="D38" s="51">
        <v>0.9</v>
      </c>
      <c r="E38" s="51">
        <v>24.9</v>
      </c>
      <c r="F38" s="51">
        <v>107</v>
      </c>
      <c r="G38" s="51">
        <v>0</v>
      </c>
      <c r="H38" s="51">
        <v>0</v>
      </c>
      <c r="I38" s="51">
        <v>56</v>
      </c>
      <c r="J38" s="51">
        <v>12</v>
      </c>
      <c r="K38" s="51">
        <v>0</v>
      </c>
      <c r="L38" s="70"/>
      <c r="M38" s="11"/>
    </row>
    <row r="39" spans="1:13" ht="15" customHeight="1">
      <c r="A39" s="71" t="s">
        <v>77</v>
      </c>
      <c r="B39" s="72">
        <v>150</v>
      </c>
      <c r="C39" s="73">
        <v>0.6</v>
      </c>
      <c r="D39" s="73">
        <v>0.6</v>
      </c>
      <c r="E39" s="73">
        <v>14.7</v>
      </c>
      <c r="F39" s="73">
        <v>70.5</v>
      </c>
      <c r="G39" s="73">
        <v>10</v>
      </c>
      <c r="H39" s="73">
        <v>5</v>
      </c>
      <c r="I39" s="73">
        <v>278</v>
      </c>
      <c r="J39" s="73">
        <v>16</v>
      </c>
      <c r="K39" s="73">
        <v>2.2000000000000002</v>
      </c>
      <c r="L39" s="69"/>
      <c r="M39" s="11"/>
    </row>
    <row r="40" spans="1:13" ht="15" customHeight="1">
      <c r="A40" s="25" t="s">
        <v>15</v>
      </c>
      <c r="B40" s="14"/>
      <c r="C40" s="61">
        <f>C39+C36+C38+C37+C35+C34+C33</f>
        <v>26.880000000000003</v>
      </c>
      <c r="D40" s="61">
        <f t="shared" ref="D40:K40" si="2">D39+D36+D38+D37+D35+D34+D33</f>
        <v>28.31</v>
      </c>
      <c r="E40" s="61">
        <f t="shared" si="2"/>
        <v>120.96</v>
      </c>
      <c r="F40" s="61">
        <f t="shared" si="2"/>
        <v>814.82</v>
      </c>
      <c r="G40" s="61">
        <f t="shared" si="2"/>
        <v>18.939999999999998</v>
      </c>
      <c r="H40" s="61">
        <f t="shared" si="2"/>
        <v>140.1</v>
      </c>
      <c r="I40" s="61">
        <f t="shared" si="2"/>
        <v>437.23</v>
      </c>
      <c r="J40" s="61">
        <f t="shared" si="2"/>
        <v>230.85</v>
      </c>
      <c r="K40" s="61">
        <f t="shared" si="2"/>
        <v>4.79</v>
      </c>
      <c r="L40" s="54"/>
      <c r="M40" s="11"/>
    </row>
    <row r="41" spans="1:13" ht="15" customHeight="1">
      <c r="A41" s="28" t="s">
        <v>21</v>
      </c>
      <c r="B41" s="19"/>
      <c r="C41" s="41"/>
      <c r="D41" s="41"/>
      <c r="E41" s="41"/>
      <c r="F41" s="41"/>
      <c r="G41" s="41"/>
      <c r="H41" s="41"/>
      <c r="I41" s="41"/>
      <c r="J41" s="41"/>
      <c r="K41" s="41"/>
      <c r="L41" s="12"/>
      <c r="M41" s="11"/>
    </row>
    <row r="42" spans="1:13" ht="15" customHeight="1">
      <c r="A42" s="18" t="s">
        <v>37</v>
      </c>
      <c r="B42" s="19"/>
      <c r="C42" s="41"/>
      <c r="D42" s="41"/>
      <c r="E42" s="41"/>
      <c r="F42" s="41"/>
      <c r="G42" s="41"/>
      <c r="H42" s="41"/>
      <c r="I42" s="41"/>
      <c r="J42" s="41"/>
      <c r="K42" s="41"/>
      <c r="L42" s="12"/>
      <c r="M42" s="11"/>
    </row>
    <row r="43" spans="1:13" ht="15" customHeight="1">
      <c r="A43" s="21" t="s">
        <v>34</v>
      </c>
      <c r="B43" s="41">
        <v>100</v>
      </c>
      <c r="C43" s="51">
        <v>11.21</v>
      </c>
      <c r="D43" s="51">
        <v>12.66</v>
      </c>
      <c r="E43" s="51">
        <v>10.67</v>
      </c>
      <c r="F43" s="51">
        <v>202.68</v>
      </c>
      <c r="G43" s="51">
        <v>0</v>
      </c>
      <c r="H43" s="51">
        <v>4</v>
      </c>
      <c r="I43" s="51">
        <v>26</v>
      </c>
      <c r="J43" s="51">
        <v>53</v>
      </c>
      <c r="K43" s="51">
        <v>2.8</v>
      </c>
      <c r="L43" s="70" t="s">
        <v>35</v>
      </c>
      <c r="M43" s="11"/>
    </row>
    <row r="44" spans="1:13" ht="15" customHeight="1">
      <c r="A44" s="21" t="s">
        <v>83</v>
      </c>
      <c r="B44" s="14">
        <v>195</v>
      </c>
      <c r="C44" s="51">
        <v>9.9600000000000009</v>
      </c>
      <c r="D44" s="51">
        <v>8.84</v>
      </c>
      <c r="E44" s="51">
        <v>34.42</v>
      </c>
      <c r="F44" s="51">
        <v>260.2</v>
      </c>
      <c r="G44" s="51">
        <v>0.2</v>
      </c>
      <c r="H44" s="51">
        <v>71.180000000000007</v>
      </c>
      <c r="I44" s="51">
        <v>20.48</v>
      </c>
      <c r="J44" s="51">
        <v>218.4</v>
      </c>
      <c r="K44" s="51">
        <v>1.37</v>
      </c>
      <c r="L44" s="70" t="s">
        <v>84</v>
      </c>
      <c r="M44" s="11"/>
    </row>
    <row r="45" spans="1:13" ht="15" customHeight="1">
      <c r="A45" s="21" t="s">
        <v>66</v>
      </c>
      <c r="B45" s="14" t="s">
        <v>24</v>
      </c>
      <c r="C45" s="51">
        <v>0.3</v>
      </c>
      <c r="D45" s="51">
        <v>0.1</v>
      </c>
      <c r="E45" s="51">
        <v>6.78</v>
      </c>
      <c r="F45" s="51">
        <v>29.23</v>
      </c>
      <c r="G45" s="51">
        <v>1</v>
      </c>
      <c r="H45" s="51">
        <v>0</v>
      </c>
      <c r="I45" s="51">
        <v>5</v>
      </c>
      <c r="J45" s="51">
        <v>7.9</v>
      </c>
      <c r="K45" s="51">
        <v>0.87</v>
      </c>
      <c r="L45" s="70" t="s">
        <v>67</v>
      </c>
      <c r="M45" s="11"/>
    </row>
    <row r="46" spans="1:13" ht="15" customHeight="1">
      <c r="A46" s="21" t="s">
        <v>14</v>
      </c>
      <c r="B46" s="14">
        <v>50</v>
      </c>
      <c r="C46" s="51">
        <v>2.4</v>
      </c>
      <c r="D46" s="51">
        <v>0.9</v>
      </c>
      <c r="E46" s="51">
        <v>24.9</v>
      </c>
      <c r="F46" s="51">
        <v>107</v>
      </c>
      <c r="G46" s="51">
        <v>0</v>
      </c>
      <c r="H46" s="51">
        <v>0</v>
      </c>
      <c r="I46" s="51">
        <v>56</v>
      </c>
      <c r="J46" s="51">
        <v>12</v>
      </c>
      <c r="K46" s="51">
        <v>0</v>
      </c>
      <c r="L46" s="70"/>
      <c r="M46" s="11"/>
    </row>
    <row r="47" spans="1:13" ht="15" customHeight="1">
      <c r="A47" s="71" t="s">
        <v>77</v>
      </c>
      <c r="B47" s="72">
        <v>150</v>
      </c>
      <c r="C47" s="73">
        <v>0.6</v>
      </c>
      <c r="D47" s="73">
        <v>0.6</v>
      </c>
      <c r="E47" s="73">
        <v>14.7</v>
      </c>
      <c r="F47" s="73">
        <v>70.5</v>
      </c>
      <c r="G47" s="73">
        <v>10</v>
      </c>
      <c r="H47" s="73">
        <v>5</v>
      </c>
      <c r="I47" s="73">
        <v>278</v>
      </c>
      <c r="J47" s="73">
        <v>16</v>
      </c>
      <c r="K47" s="73">
        <v>2.2000000000000002</v>
      </c>
      <c r="L47" s="69"/>
      <c r="M47" s="11"/>
    </row>
    <row r="48" spans="1:13" ht="15" customHeight="1">
      <c r="A48" s="25" t="s">
        <v>15</v>
      </c>
      <c r="B48" s="29"/>
      <c r="C48" s="39">
        <f>SUM(C43:C47)</f>
        <v>24.470000000000002</v>
      </c>
      <c r="D48" s="39">
        <f t="shared" ref="D48:K48" si="3">SUM(D43:D47)</f>
        <v>23.1</v>
      </c>
      <c r="E48" s="39">
        <f t="shared" si="3"/>
        <v>91.470000000000013</v>
      </c>
      <c r="F48" s="39">
        <f t="shared" si="3"/>
        <v>669.61</v>
      </c>
      <c r="G48" s="39">
        <f t="shared" si="3"/>
        <v>11.2</v>
      </c>
      <c r="H48" s="39">
        <f t="shared" si="3"/>
        <v>80.180000000000007</v>
      </c>
      <c r="I48" s="39">
        <f t="shared" si="3"/>
        <v>385.48</v>
      </c>
      <c r="J48" s="39">
        <f t="shared" si="3"/>
        <v>307.29999999999995</v>
      </c>
      <c r="K48" s="39">
        <f t="shared" si="3"/>
        <v>7.24</v>
      </c>
      <c r="L48" s="12"/>
      <c r="M48" s="11"/>
    </row>
    <row r="49" spans="1:13" ht="15.6">
      <c r="A49" s="28" t="s">
        <v>22</v>
      </c>
      <c r="B49" s="14"/>
      <c r="C49" s="38"/>
      <c r="D49" s="38"/>
      <c r="E49" s="38"/>
      <c r="F49" s="38"/>
      <c r="G49" s="38"/>
      <c r="H49" s="38"/>
      <c r="I49" s="38"/>
      <c r="J49" s="38"/>
      <c r="K49" s="38"/>
      <c r="L49" s="12"/>
      <c r="M49" s="11"/>
    </row>
    <row r="50" spans="1:13" ht="15" customHeight="1">
      <c r="A50" s="18" t="s">
        <v>37</v>
      </c>
      <c r="B50" s="19"/>
      <c r="C50" s="39"/>
      <c r="D50" s="39"/>
      <c r="E50" s="39"/>
      <c r="F50" s="39"/>
      <c r="G50" s="39"/>
      <c r="H50" s="39"/>
      <c r="I50" s="39"/>
      <c r="J50" s="39"/>
      <c r="K50" s="39"/>
      <c r="L50" s="20"/>
      <c r="M50" s="11"/>
    </row>
    <row r="51" spans="1:13" ht="15" customHeight="1">
      <c r="A51" s="21" t="s">
        <v>38</v>
      </c>
      <c r="B51" s="14">
        <v>100</v>
      </c>
      <c r="C51" s="51">
        <v>19.98</v>
      </c>
      <c r="D51" s="51">
        <v>4.68</v>
      </c>
      <c r="E51" s="51">
        <v>13.47</v>
      </c>
      <c r="F51" s="51">
        <v>179.41</v>
      </c>
      <c r="G51" s="51">
        <v>0.86</v>
      </c>
      <c r="H51" s="51">
        <v>72.86</v>
      </c>
      <c r="I51" s="51">
        <v>24.29</v>
      </c>
      <c r="J51" s="51">
        <v>48.57</v>
      </c>
      <c r="K51" s="51">
        <v>1.81</v>
      </c>
      <c r="L51" s="70" t="s">
        <v>46</v>
      </c>
      <c r="M51" s="11"/>
    </row>
    <row r="52" spans="1:13" ht="15" customHeight="1">
      <c r="A52" s="62" t="s">
        <v>85</v>
      </c>
      <c r="B52" s="14">
        <v>190</v>
      </c>
      <c r="C52" s="51">
        <v>10.36</v>
      </c>
      <c r="D52" s="51">
        <v>5.84</v>
      </c>
      <c r="E52" s="51">
        <v>46.39</v>
      </c>
      <c r="F52" s="51">
        <v>280</v>
      </c>
      <c r="G52" s="51">
        <v>0.86</v>
      </c>
      <c r="H52" s="51">
        <v>0</v>
      </c>
      <c r="I52" s="51">
        <v>163.57</v>
      </c>
      <c r="J52" s="51">
        <v>22.63</v>
      </c>
      <c r="K52" s="51">
        <v>5.54</v>
      </c>
      <c r="L52" s="70" t="s">
        <v>86</v>
      </c>
      <c r="M52" s="11"/>
    </row>
    <row r="53" spans="1:13" ht="15" customHeight="1">
      <c r="A53" s="34" t="s">
        <v>64</v>
      </c>
      <c r="B53" s="14">
        <v>50</v>
      </c>
      <c r="C53" s="51">
        <v>1.65</v>
      </c>
      <c r="D53" s="51">
        <v>1.35</v>
      </c>
      <c r="E53" s="51">
        <v>4.55</v>
      </c>
      <c r="F53" s="51">
        <v>36.549999999999997</v>
      </c>
      <c r="G53" s="51">
        <v>1.34</v>
      </c>
      <c r="H53" s="51">
        <v>5.7</v>
      </c>
      <c r="I53" s="51">
        <v>7.35</v>
      </c>
      <c r="J53" s="51">
        <v>6.85</v>
      </c>
      <c r="K53" s="51">
        <v>0.33</v>
      </c>
      <c r="L53" s="38" t="s">
        <v>65</v>
      </c>
      <c r="M53" s="11"/>
    </row>
    <row r="54" spans="1:13" ht="15" customHeight="1">
      <c r="A54" s="21" t="s">
        <v>39</v>
      </c>
      <c r="B54" s="14">
        <v>200</v>
      </c>
      <c r="C54" s="51">
        <v>0.6</v>
      </c>
      <c r="D54" s="51">
        <v>0.1</v>
      </c>
      <c r="E54" s="51">
        <v>17.38</v>
      </c>
      <c r="F54" s="51">
        <v>73.23</v>
      </c>
      <c r="G54" s="51">
        <v>0.2</v>
      </c>
      <c r="H54" s="51">
        <v>0</v>
      </c>
      <c r="I54" s="51">
        <v>14.4</v>
      </c>
      <c r="J54" s="51">
        <v>20.100000000000001</v>
      </c>
      <c r="K54" s="51">
        <v>0.69</v>
      </c>
      <c r="L54" s="70" t="s">
        <v>59</v>
      </c>
      <c r="M54" s="11"/>
    </row>
    <row r="55" spans="1:13" ht="15" customHeight="1">
      <c r="A55" s="21" t="s">
        <v>14</v>
      </c>
      <c r="B55" s="14">
        <v>50</v>
      </c>
      <c r="C55" s="51">
        <v>2.4</v>
      </c>
      <c r="D55" s="51">
        <v>0.9</v>
      </c>
      <c r="E55" s="51">
        <v>24.9</v>
      </c>
      <c r="F55" s="51">
        <v>107</v>
      </c>
      <c r="G55" s="51">
        <v>0</v>
      </c>
      <c r="H55" s="51">
        <v>0</v>
      </c>
      <c r="I55" s="51">
        <v>56</v>
      </c>
      <c r="J55" s="51">
        <v>12</v>
      </c>
      <c r="K55" s="51">
        <v>0</v>
      </c>
      <c r="L55" s="70"/>
      <c r="M55" s="11"/>
    </row>
    <row r="56" spans="1:13" ht="15" customHeight="1">
      <c r="A56" s="74" t="s">
        <v>78</v>
      </c>
      <c r="B56" s="75">
        <v>200</v>
      </c>
      <c r="C56" s="76">
        <v>1.5</v>
      </c>
      <c r="D56" s="76">
        <v>0</v>
      </c>
      <c r="E56" s="76">
        <v>30.3</v>
      </c>
      <c r="F56" s="76">
        <v>138</v>
      </c>
      <c r="G56" s="51">
        <v>6</v>
      </c>
      <c r="H56" s="51">
        <v>0</v>
      </c>
      <c r="I56" s="51">
        <v>36</v>
      </c>
      <c r="J56" s="51">
        <v>21</v>
      </c>
      <c r="K56" s="51">
        <v>2.1</v>
      </c>
      <c r="L56" s="69"/>
      <c r="M56" s="11"/>
    </row>
    <row r="57" spans="1:13" ht="15" customHeight="1">
      <c r="A57" s="25" t="s">
        <v>15</v>
      </c>
      <c r="B57" s="19"/>
      <c r="C57" s="39">
        <f>SUM(C51:C56)</f>
        <v>36.489999999999995</v>
      </c>
      <c r="D57" s="39">
        <f t="shared" ref="D57:K57" si="4">SUM(D51:D56)</f>
        <v>12.87</v>
      </c>
      <c r="E57" s="39">
        <f t="shared" si="4"/>
        <v>136.99</v>
      </c>
      <c r="F57" s="39">
        <f t="shared" si="4"/>
        <v>814.18999999999994</v>
      </c>
      <c r="G57" s="39">
        <f t="shared" si="4"/>
        <v>9.26</v>
      </c>
      <c r="H57" s="39">
        <f t="shared" si="4"/>
        <v>78.56</v>
      </c>
      <c r="I57" s="39">
        <f t="shared" si="4"/>
        <v>301.61</v>
      </c>
      <c r="J57" s="39">
        <f t="shared" si="4"/>
        <v>131.15</v>
      </c>
      <c r="K57" s="39">
        <f t="shared" si="4"/>
        <v>10.469999999999999</v>
      </c>
      <c r="L57" s="20"/>
      <c r="M57" s="11"/>
    </row>
    <row r="58" spans="1:13" ht="15" customHeight="1">
      <c r="A58" s="33" t="s">
        <v>23</v>
      </c>
      <c r="B58" s="30"/>
      <c r="C58" s="19"/>
      <c r="D58" s="19"/>
      <c r="E58" s="19"/>
      <c r="F58" s="19"/>
      <c r="G58" s="19"/>
      <c r="H58" s="19"/>
      <c r="I58" s="19"/>
      <c r="J58" s="19"/>
      <c r="K58" s="19"/>
      <c r="L58" s="32"/>
      <c r="M58" s="11"/>
    </row>
    <row r="59" spans="1:13" ht="15" customHeight="1">
      <c r="A59" s="79" t="s">
        <v>5</v>
      </c>
      <c r="B59" s="80" t="s">
        <v>42</v>
      </c>
      <c r="C59" s="79" t="s">
        <v>7</v>
      </c>
      <c r="D59" s="79"/>
      <c r="E59" s="79"/>
      <c r="F59" s="79" t="s">
        <v>8</v>
      </c>
      <c r="G59" s="57" t="s">
        <v>52</v>
      </c>
      <c r="H59" s="55"/>
      <c r="I59" s="55"/>
      <c r="J59" s="56"/>
      <c r="K59" s="53"/>
      <c r="L59" s="32"/>
      <c r="M59" s="11"/>
    </row>
    <row r="60" spans="1:13" ht="48" customHeight="1">
      <c r="A60" s="79"/>
      <c r="B60" s="81"/>
      <c r="C60" s="41" t="s">
        <v>10</v>
      </c>
      <c r="D60" s="46" t="s">
        <v>11</v>
      </c>
      <c r="E60" s="41" t="s">
        <v>12</v>
      </c>
      <c r="F60" s="79"/>
      <c r="G60" s="52" t="s">
        <v>47</v>
      </c>
      <c r="H60" s="54" t="s">
        <v>48</v>
      </c>
      <c r="I60" s="52" t="s">
        <v>49</v>
      </c>
      <c r="J60" s="52" t="s">
        <v>50</v>
      </c>
      <c r="K60" s="52" t="s">
        <v>51</v>
      </c>
      <c r="L60" s="46" t="s">
        <v>30</v>
      </c>
      <c r="M60" s="11"/>
    </row>
    <row r="61" spans="1:13" ht="15" customHeight="1">
      <c r="A61" s="16" t="s">
        <v>13</v>
      </c>
      <c r="B61" s="14"/>
      <c r="C61" s="22"/>
      <c r="D61" s="22"/>
      <c r="E61" s="22"/>
      <c r="F61" s="22"/>
      <c r="G61" s="22"/>
      <c r="H61" s="22"/>
      <c r="I61" s="22"/>
      <c r="J61" s="22"/>
      <c r="K61" s="22"/>
      <c r="L61" s="17"/>
      <c r="M61" s="11"/>
    </row>
    <row r="62" spans="1:13" ht="15" customHeight="1">
      <c r="A62" s="18" t="s">
        <v>37</v>
      </c>
      <c r="B62" s="14"/>
      <c r="C62" s="22"/>
      <c r="D62" s="22"/>
      <c r="E62" s="22"/>
      <c r="F62" s="22"/>
      <c r="G62" s="22"/>
      <c r="H62" s="22"/>
      <c r="I62" s="22"/>
      <c r="J62" s="22"/>
      <c r="K62" s="22"/>
      <c r="L62" s="17"/>
      <c r="M62" s="11"/>
    </row>
    <row r="63" spans="1:13" ht="16.5" customHeight="1">
      <c r="A63" s="21" t="s">
        <v>81</v>
      </c>
      <c r="B63" s="14">
        <v>100</v>
      </c>
      <c r="C63" s="51">
        <v>1.6</v>
      </c>
      <c r="D63" s="51">
        <v>6.2</v>
      </c>
      <c r="E63" s="51">
        <v>6.6</v>
      </c>
      <c r="F63" s="51">
        <v>88</v>
      </c>
      <c r="G63" s="51">
        <v>6.2</v>
      </c>
      <c r="H63" s="51">
        <v>0</v>
      </c>
      <c r="I63" s="51">
        <v>18</v>
      </c>
      <c r="J63" s="51">
        <v>23</v>
      </c>
      <c r="K63" s="51">
        <v>0.79</v>
      </c>
      <c r="L63" s="70" t="s">
        <v>82</v>
      </c>
      <c r="M63" s="11"/>
    </row>
    <row r="64" spans="1:13" ht="15" customHeight="1">
      <c r="A64" s="21" t="s">
        <v>34</v>
      </c>
      <c r="B64" s="41">
        <v>100</v>
      </c>
      <c r="C64" s="38">
        <v>11.21</v>
      </c>
      <c r="D64" s="38">
        <v>12.66</v>
      </c>
      <c r="E64" s="38">
        <v>10.67</v>
      </c>
      <c r="F64" s="38">
        <v>202.68</v>
      </c>
      <c r="G64" s="38">
        <v>0</v>
      </c>
      <c r="H64" s="38">
        <v>0</v>
      </c>
      <c r="I64" s="38">
        <v>236.72</v>
      </c>
      <c r="J64" s="38">
        <v>25.28</v>
      </c>
      <c r="K64" s="38">
        <v>2.2799999999999998</v>
      </c>
      <c r="L64" s="70" t="s">
        <v>35</v>
      </c>
      <c r="M64" s="11"/>
    </row>
    <row r="65" spans="1:13" ht="15" customHeight="1">
      <c r="A65" s="21" t="s">
        <v>25</v>
      </c>
      <c r="B65" s="14">
        <v>180</v>
      </c>
      <c r="C65" s="51">
        <v>6.61</v>
      </c>
      <c r="D65" s="51">
        <v>7.6</v>
      </c>
      <c r="E65" s="51">
        <v>35.39</v>
      </c>
      <c r="F65" s="51">
        <v>232.87</v>
      </c>
      <c r="G65" s="51">
        <v>0</v>
      </c>
      <c r="H65" s="51">
        <v>21.38</v>
      </c>
      <c r="I65" s="51">
        <v>9</v>
      </c>
      <c r="J65" s="51">
        <v>14.26</v>
      </c>
      <c r="K65" s="51">
        <v>1.26</v>
      </c>
      <c r="L65" s="70" t="s">
        <v>54</v>
      </c>
      <c r="M65" s="11"/>
    </row>
    <row r="66" spans="1:13" ht="15" customHeight="1">
      <c r="A66" s="34" t="s">
        <v>64</v>
      </c>
      <c r="B66" s="14">
        <v>50</v>
      </c>
      <c r="C66" s="51">
        <v>1.65</v>
      </c>
      <c r="D66" s="51">
        <v>1.35</v>
      </c>
      <c r="E66" s="51">
        <v>4.55</v>
      </c>
      <c r="F66" s="51">
        <v>36.549999999999997</v>
      </c>
      <c r="G66" s="51">
        <v>1.34</v>
      </c>
      <c r="H66" s="51">
        <v>5.7</v>
      </c>
      <c r="I66" s="51">
        <v>7.35</v>
      </c>
      <c r="J66" s="51">
        <v>6.85</v>
      </c>
      <c r="K66" s="51">
        <v>0.33</v>
      </c>
      <c r="L66" s="38" t="s">
        <v>65</v>
      </c>
      <c r="M66" s="11"/>
    </row>
    <row r="67" spans="1:13" ht="15" customHeight="1">
      <c r="A67" s="21" t="s">
        <v>66</v>
      </c>
      <c r="B67" s="14" t="s">
        <v>24</v>
      </c>
      <c r="C67" s="51">
        <v>0.3</v>
      </c>
      <c r="D67" s="51">
        <v>0.1</v>
      </c>
      <c r="E67" s="51">
        <v>6.78</v>
      </c>
      <c r="F67" s="51">
        <v>29.23</v>
      </c>
      <c r="G67" s="51">
        <v>1</v>
      </c>
      <c r="H67" s="51">
        <v>0</v>
      </c>
      <c r="I67" s="51">
        <v>5</v>
      </c>
      <c r="J67" s="51">
        <v>7.9</v>
      </c>
      <c r="K67" s="51">
        <v>0.87</v>
      </c>
      <c r="L67" s="70" t="s">
        <v>67</v>
      </c>
      <c r="M67" s="11"/>
    </row>
    <row r="68" spans="1:13" ht="15" customHeight="1">
      <c r="A68" s="21" t="s">
        <v>14</v>
      </c>
      <c r="B68" s="14">
        <v>50</v>
      </c>
      <c r="C68" s="51">
        <v>2.4</v>
      </c>
      <c r="D68" s="51">
        <v>0.9</v>
      </c>
      <c r="E68" s="51">
        <v>24.9</v>
      </c>
      <c r="F68" s="51">
        <v>107</v>
      </c>
      <c r="G68" s="51">
        <v>0</v>
      </c>
      <c r="H68" s="51">
        <v>0</v>
      </c>
      <c r="I68" s="51">
        <v>56</v>
      </c>
      <c r="J68" s="51">
        <v>12</v>
      </c>
      <c r="K68" s="51">
        <v>0</v>
      </c>
      <c r="L68" s="70"/>
      <c r="M68" s="11"/>
    </row>
    <row r="69" spans="1:13" ht="15" customHeight="1">
      <c r="A69" s="71" t="s">
        <v>77</v>
      </c>
      <c r="B69" s="72">
        <v>150</v>
      </c>
      <c r="C69" s="73">
        <v>0.6</v>
      </c>
      <c r="D69" s="73">
        <v>0.6</v>
      </c>
      <c r="E69" s="73">
        <v>14.7</v>
      </c>
      <c r="F69" s="73">
        <v>70.5</v>
      </c>
      <c r="G69" s="73">
        <v>10</v>
      </c>
      <c r="H69" s="73">
        <v>5</v>
      </c>
      <c r="I69" s="73">
        <v>278</v>
      </c>
      <c r="J69" s="73">
        <v>16</v>
      </c>
      <c r="K69" s="73">
        <v>2.2000000000000002</v>
      </c>
      <c r="L69" s="69"/>
      <c r="M69" s="11"/>
    </row>
    <row r="70" spans="1:13" ht="15" customHeight="1">
      <c r="A70" s="25" t="s">
        <v>15</v>
      </c>
      <c r="B70" s="12"/>
      <c r="C70" s="39">
        <f>C69+C68+C67+C66+C65+C64+C63</f>
        <v>24.37</v>
      </c>
      <c r="D70" s="39">
        <f t="shared" ref="D70:K70" si="5">D69+D68+D67+D66+D65+D64+D63</f>
        <v>29.41</v>
      </c>
      <c r="E70" s="39">
        <f t="shared" si="5"/>
        <v>103.58999999999999</v>
      </c>
      <c r="F70" s="39">
        <f t="shared" si="5"/>
        <v>766.82999999999993</v>
      </c>
      <c r="G70" s="39">
        <f t="shared" si="5"/>
        <v>18.54</v>
      </c>
      <c r="H70" s="39">
        <f t="shared" si="5"/>
        <v>32.08</v>
      </c>
      <c r="I70" s="39">
        <f t="shared" si="5"/>
        <v>610.07000000000005</v>
      </c>
      <c r="J70" s="39">
        <f t="shared" si="5"/>
        <v>105.28999999999999</v>
      </c>
      <c r="K70" s="39">
        <f t="shared" si="5"/>
        <v>7.7299999999999995</v>
      </c>
      <c r="L70" s="12"/>
      <c r="M70" s="11"/>
    </row>
    <row r="71" spans="1:13" ht="15" customHeight="1">
      <c r="A71" s="28" t="s">
        <v>16</v>
      </c>
      <c r="B71" s="12"/>
      <c r="C71" s="31"/>
      <c r="D71" s="31"/>
      <c r="E71" s="31"/>
      <c r="F71" s="31"/>
      <c r="G71" s="31"/>
      <c r="H71" s="31"/>
      <c r="I71" s="31"/>
      <c r="J71" s="31"/>
      <c r="K71" s="31"/>
      <c r="L71" s="12"/>
      <c r="M71" s="11"/>
    </row>
    <row r="72" spans="1:13" ht="15" customHeight="1">
      <c r="A72" s="18" t="s">
        <v>37</v>
      </c>
      <c r="B72" s="19"/>
      <c r="C72" s="22"/>
      <c r="D72" s="22"/>
      <c r="E72" s="22"/>
      <c r="F72" s="22"/>
      <c r="G72" s="24"/>
      <c r="H72" s="24"/>
      <c r="I72" s="22"/>
      <c r="J72" s="22"/>
      <c r="K72" s="22"/>
      <c r="L72" s="12"/>
      <c r="M72" s="11"/>
    </row>
    <row r="73" spans="1:13" ht="15" customHeight="1">
      <c r="A73" s="21" t="s">
        <v>79</v>
      </c>
      <c r="B73" s="41">
        <v>100</v>
      </c>
      <c r="C73" s="51">
        <v>2.1</v>
      </c>
      <c r="D73" s="51">
        <v>6.3</v>
      </c>
      <c r="E73" s="51">
        <v>8.1999999999999993</v>
      </c>
      <c r="F73" s="51">
        <v>98</v>
      </c>
      <c r="G73" s="51">
        <v>10.6</v>
      </c>
      <c r="H73" s="51">
        <v>0</v>
      </c>
      <c r="I73" s="51">
        <v>19</v>
      </c>
      <c r="J73" s="51">
        <v>15</v>
      </c>
      <c r="K73" s="51">
        <v>0.7</v>
      </c>
      <c r="L73" s="58" t="s">
        <v>80</v>
      </c>
      <c r="M73" s="11"/>
    </row>
    <row r="74" spans="1:13" ht="15.75" customHeight="1">
      <c r="A74" s="21" t="s">
        <v>38</v>
      </c>
      <c r="B74" s="14">
        <v>100</v>
      </c>
      <c r="C74" s="51">
        <v>19.98</v>
      </c>
      <c r="D74" s="51">
        <v>4.68</v>
      </c>
      <c r="E74" s="51">
        <v>13.47</v>
      </c>
      <c r="F74" s="51">
        <v>179.41</v>
      </c>
      <c r="G74" s="51">
        <v>0.86</v>
      </c>
      <c r="H74" s="51">
        <v>72.86</v>
      </c>
      <c r="I74" s="51">
        <v>24.29</v>
      </c>
      <c r="J74" s="51">
        <v>48.57</v>
      </c>
      <c r="K74" s="51">
        <v>1.81</v>
      </c>
      <c r="L74" s="70" t="s">
        <v>46</v>
      </c>
      <c r="M74" s="11"/>
    </row>
    <row r="75" spans="1:13" ht="15.75" customHeight="1">
      <c r="A75" s="62" t="s">
        <v>18</v>
      </c>
      <c r="B75" s="14">
        <v>180</v>
      </c>
      <c r="C75" s="51">
        <v>10.68</v>
      </c>
      <c r="D75" s="51">
        <v>9.44</v>
      </c>
      <c r="E75" s="51">
        <v>46.8</v>
      </c>
      <c r="F75" s="51">
        <v>278.27999999999997</v>
      </c>
      <c r="G75" s="51">
        <v>0</v>
      </c>
      <c r="H75" s="51">
        <v>28.79</v>
      </c>
      <c r="I75" s="51">
        <v>58.68</v>
      </c>
      <c r="J75" s="51">
        <v>22.32</v>
      </c>
      <c r="K75" s="51">
        <v>0.24</v>
      </c>
      <c r="L75" s="70" t="s">
        <v>68</v>
      </c>
      <c r="M75" s="11"/>
    </row>
    <row r="76" spans="1:13" ht="15.75" customHeight="1">
      <c r="A76" s="21" t="s">
        <v>36</v>
      </c>
      <c r="B76" s="14">
        <v>50</v>
      </c>
      <c r="C76" s="51">
        <v>0.48</v>
      </c>
      <c r="D76" s="51">
        <v>1.64</v>
      </c>
      <c r="E76" s="51">
        <v>2.2999999999999998</v>
      </c>
      <c r="F76" s="51">
        <v>25.95</v>
      </c>
      <c r="G76" s="51">
        <v>0.55000000000000004</v>
      </c>
      <c r="H76" s="51">
        <v>10</v>
      </c>
      <c r="I76" s="51">
        <v>2.85</v>
      </c>
      <c r="J76" s="51">
        <v>3.5</v>
      </c>
      <c r="K76" s="51">
        <v>0.15</v>
      </c>
      <c r="L76" s="70" t="s">
        <v>61</v>
      </c>
      <c r="M76" s="11"/>
    </row>
    <row r="77" spans="1:13" ht="15" customHeight="1">
      <c r="A77" s="21" t="s">
        <v>39</v>
      </c>
      <c r="B77" s="14">
        <v>200</v>
      </c>
      <c r="C77" s="51">
        <v>0.6</v>
      </c>
      <c r="D77" s="51">
        <v>0.1</v>
      </c>
      <c r="E77" s="51">
        <v>17.38</v>
      </c>
      <c r="F77" s="51">
        <v>73.23</v>
      </c>
      <c r="G77" s="51">
        <v>0.2</v>
      </c>
      <c r="H77" s="51">
        <v>0</v>
      </c>
      <c r="I77" s="51">
        <v>14.4</v>
      </c>
      <c r="J77" s="51">
        <v>20.100000000000001</v>
      </c>
      <c r="K77" s="51">
        <v>0.69</v>
      </c>
      <c r="L77" s="70" t="s">
        <v>59</v>
      </c>
      <c r="M77" s="11"/>
    </row>
    <row r="78" spans="1:13" ht="15" customHeight="1">
      <c r="A78" s="21" t="s">
        <v>14</v>
      </c>
      <c r="B78" s="14">
        <v>50</v>
      </c>
      <c r="C78" s="51">
        <v>2.4</v>
      </c>
      <c r="D78" s="51">
        <v>0.9</v>
      </c>
      <c r="E78" s="51">
        <v>24.9</v>
      </c>
      <c r="F78" s="51">
        <v>107</v>
      </c>
      <c r="G78" s="51">
        <v>0</v>
      </c>
      <c r="H78" s="51">
        <v>0</v>
      </c>
      <c r="I78" s="51">
        <v>56</v>
      </c>
      <c r="J78" s="51">
        <v>12</v>
      </c>
      <c r="K78" s="51">
        <v>0</v>
      </c>
      <c r="L78" s="70"/>
      <c r="M78" s="11"/>
    </row>
    <row r="79" spans="1:13" ht="15" customHeight="1">
      <c r="A79" s="71" t="s">
        <v>77</v>
      </c>
      <c r="B79" s="72">
        <v>150</v>
      </c>
      <c r="C79" s="73">
        <v>0.6</v>
      </c>
      <c r="D79" s="73">
        <v>0.6</v>
      </c>
      <c r="E79" s="73">
        <v>14.7</v>
      </c>
      <c r="F79" s="73">
        <v>70.5</v>
      </c>
      <c r="G79" s="73">
        <v>10</v>
      </c>
      <c r="H79" s="73">
        <v>5</v>
      </c>
      <c r="I79" s="73">
        <v>278</v>
      </c>
      <c r="J79" s="73">
        <v>16</v>
      </c>
      <c r="K79" s="73">
        <v>2.2000000000000002</v>
      </c>
      <c r="L79" s="69"/>
      <c r="M79" s="11"/>
    </row>
    <row r="80" spans="1:13" ht="15" customHeight="1">
      <c r="A80" s="25" t="s">
        <v>15</v>
      </c>
      <c r="B80" s="19"/>
      <c r="C80" s="39">
        <f>C79+C78+C77+C76+C75+C74+C73</f>
        <v>36.840000000000003</v>
      </c>
      <c r="D80" s="39">
        <f t="shared" ref="D80:K80" si="6">D79+D78+D77+D76+D75+D74+D73</f>
        <v>23.66</v>
      </c>
      <c r="E80" s="39">
        <f t="shared" si="6"/>
        <v>127.74999999999999</v>
      </c>
      <c r="F80" s="39">
        <f t="shared" si="6"/>
        <v>832.37</v>
      </c>
      <c r="G80" s="39">
        <f t="shared" si="6"/>
        <v>22.21</v>
      </c>
      <c r="H80" s="39">
        <f t="shared" si="6"/>
        <v>116.65</v>
      </c>
      <c r="I80" s="39">
        <f t="shared" si="6"/>
        <v>453.22</v>
      </c>
      <c r="J80" s="39">
        <f t="shared" si="6"/>
        <v>137.49</v>
      </c>
      <c r="K80" s="39">
        <f t="shared" si="6"/>
        <v>5.79</v>
      </c>
      <c r="L80" s="12"/>
      <c r="M80" s="11"/>
    </row>
    <row r="81" spans="1:13" ht="15" customHeight="1">
      <c r="A81" s="28" t="s">
        <v>20</v>
      </c>
      <c r="B81" s="19"/>
      <c r="C81" s="42"/>
      <c r="D81" s="42"/>
      <c r="E81" s="42"/>
      <c r="F81" s="42"/>
      <c r="G81" s="42"/>
      <c r="H81" s="42"/>
      <c r="I81" s="42"/>
      <c r="J81" s="42"/>
      <c r="K81" s="42"/>
      <c r="L81" s="12"/>
      <c r="M81" s="11"/>
    </row>
    <row r="82" spans="1:13" ht="15" customHeight="1">
      <c r="A82" s="18" t="s">
        <v>37</v>
      </c>
      <c r="B82" s="19"/>
      <c r="C82" s="32"/>
      <c r="D82" s="32"/>
      <c r="E82" s="32"/>
      <c r="F82" s="32"/>
      <c r="G82" s="32"/>
      <c r="H82" s="32"/>
      <c r="I82" s="32"/>
      <c r="J82" s="32"/>
      <c r="K82" s="32"/>
      <c r="L82" s="12"/>
      <c r="M82" s="11"/>
    </row>
    <row r="83" spans="1:13" ht="15" customHeight="1">
      <c r="A83" s="34" t="s">
        <v>33</v>
      </c>
      <c r="B83" s="29">
        <v>100</v>
      </c>
      <c r="C83" s="51">
        <v>1.4</v>
      </c>
      <c r="D83" s="51">
        <v>6.1</v>
      </c>
      <c r="E83" s="51">
        <v>7.6</v>
      </c>
      <c r="F83" s="51">
        <v>91</v>
      </c>
      <c r="G83" s="51">
        <v>7.7</v>
      </c>
      <c r="H83" s="51">
        <v>0</v>
      </c>
      <c r="I83" s="51">
        <v>20</v>
      </c>
      <c r="J83" s="51">
        <v>34</v>
      </c>
      <c r="K83" s="51">
        <v>1.3</v>
      </c>
      <c r="L83" s="44" t="s">
        <v>53</v>
      </c>
      <c r="M83" s="11"/>
    </row>
    <row r="84" spans="1:13" ht="15" customHeight="1">
      <c r="A84" s="34" t="s">
        <v>72</v>
      </c>
      <c r="B84" s="29">
        <v>100</v>
      </c>
      <c r="C84" s="51">
        <v>12.9</v>
      </c>
      <c r="D84" s="51">
        <v>8</v>
      </c>
      <c r="E84" s="51">
        <v>1.6</v>
      </c>
      <c r="F84" s="59">
        <v>173.8</v>
      </c>
      <c r="G84" s="51">
        <v>0.6</v>
      </c>
      <c r="H84" s="51">
        <v>18.57</v>
      </c>
      <c r="I84" s="51">
        <v>25.71</v>
      </c>
      <c r="J84" s="51">
        <v>52.86</v>
      </c>
      <c r="K84" s="51">
        <v>0.6</v>
      </c>
      <c r="L84" s="70" t="s">
        <v>73</v>
      </c>
      <c r="M84" s="11"/>
    </row>
    <row r="85" spans="1:13" ht="15.75" customHeight="1">
      <c r="A85" s="21" t="s">
        <v>45</v>
      </c>
      <c r="B85" s="41">
        <v>180</v>
      </c>
      <c r="C85" s="51">
        <v>6.12</v>
      </c>
      <c r="D85" s="51">
        <v>10.8</v>
      </c>
      <c r="E85" s="51">
        <v>22.14</v>
      </c>
      <c r="F85" s="51">
        <v>210.6</v>
      </c>
      <c r="G85" s="51">
        <v>18</v>
      </c>
      <c r="H85" s="51">
        <v>9</v>
      </c>
      <c r="I85" s="51">
        <v>32.4</v>
      </c>
      <c r="J85" s="51">
        <v>72</v>
      </c>
      <c r="K85" s="51">
        <v>1.1499999999999999</v>
      </c>
      <c r="L85" s="70" t="s">
        <v>60</v>
      </c>
      <c r="M85" s="11"/>
    </row>
    <row r="86" spans="1:13" ht="15.75" customHeight="1">
      <c r="A86" s="34" t="s">
        <v>64</v>
      </c>
      <c r="B86" s="14">
        <v>50</v>
      </c>
      <c r="C86" s="51">
        <v>1.65</v>
      </c>
      <c r="D86" s="51">
        <v>1.35</v>
      </c>
      <c r="E86" s="51">
        <v>4.55</v>
      </c>
      <c r="F86" s="51">
        <v>36.549999999999997</v>
      </c>
      <c r="G86" s="51">
        <v>1.34</v>
      </c>
      <c r="H86" s="51">
        <v>5.7</v>
      </c>
      <c r="I86" s="51">
        <v>7.35</v>
      </c>
      <c r="J86" s="51">
        <v>6.85</v>
      </c>
      <c r="K86" s="51">
        <v>0.33</v>
      </c>
      <c r="L86" s="38" t="s">
        <v>65</v>
      </c>
      <c r="M86" s="11"/>
    </row>
    <row r="87" spans="1:13" ht="15" customHeight="1">
      <c r="A87" s="21" t="s">
        <v>26</v>
      </c>
      <c r="B87" s="29">
        <v>200</v>
      </c>
      <c r="C87" s="51">
        <v>3.3</v>
      </c>
      <c r="D87" s="51">
        <v>2.9</v>
      </c>
      <c r="E87" s="51">
        <v>11.08</v>
      </c>
      <c r="F87" s="51">
        <v>83.23</v>
      </c>
      <c r="G87" s="51">
        <v>0.7</v>
      </c>
      <c r="H87" s="51">
        <v>19</v>
      </c>
      <c r="I87" s="51">
        <v>22.3</v>
      </c>
      <c r="J87" s="51">
        <v>111.3</v>
      </c>
      <c r="K87" s="51">
        <v>0.65</v>
      </c>
      <c r="L87" s="40" t="s">
        <v>69</v>
      </c>
      <c r="M87" s="11"/>
    </row>
    <row r="88" spans="1:13" ht="15" customHeight="1">
      <c r="A88" s="21" t="s">
        <v>14</v>
      </c>
      <c r="B88" s="14">
        <v>50</v>
      </c>
      <c r="C88" s="51">
        <v>2.4</v>
      </c>
      <c r="D88" s="51">
        <v>0.9</v>
      </c>
      <c r="E88" s="51">
        <v>24.9</v>
      </c>
      <c r="F88" s="51">
        <v>107</v>
      </c>
      <c r="G88" s="51">
        <v>0</v>
      </c>
      <c r="H88" s="51">
        <v>0</v>
      </c>
      <c r="I88" s="51">
        <v>56</v>
      </c>
      <c r="J88" s="51">
        <v>12</v>
      </c>
      <c r="K88" s="51">
        <v>0</v>
      </c>
      <c r="L88" s="20"/>
      <c r="M88" s="11"/>
    </row>
    <row r="89" spans="1:13" ht="15" customHeight="1">
      <c r="A89" s="74" t="s">
        <v>78</v>
      </c>
      <c r="B89" s="75">
        <v>200</v>
      </c>
      <c r="C89" s="76">
        <v>1.5</v>
      </c>
      <c r="D89" s="76">
        <v>0</v>
      </c>
      <c r="E89" s="76">
        <v>30.3</v>
      </c>
      <c r="F89" s="76">
        <v>138</v>
      </c>
      <c r="G89" s="51">
        <v>6</v>
      </c>
      <c r="H89" s="51">
        <v>0</v>
      </c>
      <c r="I89" s="51">
        <v>36</v>
      </c>
      <c r="J89" s="51">
        <v>21</v>
      </c>
      <c r="K89" s="51">
        <v>2.1</v>
      </c>
      <c r="L89" s="20"/>
      <c r="M89" s="11"/>
    </row>
    <row r="90" spans="1:13" ht="15" customHeight="1">
      <c r="A90" s="25" t="s">
        <v>15</v>
      </c>
      <c r="B90" s="14"/>
      <c r="C90" s="39">
        <f>SUM(C83:C89)</f>
        <v>29.27</v>
      </c>
      <c r="D90" s="39">
        <f t="shared" ref="D90:K90" si="7">D89+D88+D87+D86+D85+D84+D83</f>
        <v>30.050000000000004</v>
      </c>
      <c r="E90" s="39">
        <f t="shared" si="7"/>
        <v>102.16999999999999</v>
      </c>
      <c r="F90" s="39">
        <f t="shared" si="7"/>
        <v>840.18000000000006</v>
      </c>
      <c r="G90" s="39">
        <f t="shared" si="7"/>
        <v>34.340000000000003</v>
      </c>
      <c r="H90" s="39">
        <f t="shared" si="7"/>
        <v>52.27</v>
      </c>
      <c r="I90" s="39">
        <f t="shared" si="7"/>
        <v>199.76</v>
      </c>
      <c r="J90" s="39">
        <f t="shared" si="7"/>
        <v>310.01</v>
      </c>
      <c r="K90" s="39">
        <f t="shared" si="7"/>
        <v>6.13</v>
      </c>
      <c r="L90" s="23"/>
      <c r="M90" s="11"/>
    </row>
    <row r="91" spans="1:13" ht="15" customHeight="1">
      <c r="A91" s="28" t="s">
        <v>21</v>
      </c>
      <c r="B91" s="14"/>
      <c r="C91" s="22"/>
      <c r="D91" s="22"/>
      <c r="E91" s="22"/>
      <c r="F91" s="22"/>
      <c r="G91" s="22"/>
      <c r="H91" s="22"/>
      <c r="I91" s="22"/>
      <c r="J91" s="22"/>
      <c r="K91" s="22"/>
      <c r="L91" s="20"/>
      <c r="M91" s="11"/>
    </row>
    <row r="92" spans="1:13" ht="15.6">
      <c r="A92" s="18" t="s">
        <v>37</v>
      </c>
      <c r="B92" s="19"/>
      <c r="C92" s="27"/>
      <c r="D92" s="27"/>
      <c r="E92" s="27"/>
      <c r="F92" s="27"/>
      <c r="G92" s="27"/>
      <c r="H92" s="27"/>
      <c r="I92" s="27"/>
      <c r="J92" s="27"/>
      <c r="K92" s="27"/>
      <c r="L92" s="20"/>
      <c r="M92" s="11"/>
    </row>
    <row r="93" spans="1:13" ht="15.75" customHeight="1">
      <c r="A93" s="21" t="s">
        <v>34</v>
      </c>
      <c r="B93" s="41">
        <v>100</v>
      </c>
      <c r="C93" s="38">
        <v>11.21</v>
      </c>
      <c r="D93" s="38">
        <v>12.66</v>
      </c>
      <c r="E93" s="38">
        <v>10.67</v>
      </c>
      <c r="F93" s="38">
        <v>202.68</v>
      </c>
      <c r="G93" s="38">
        <v>0</v>
      </c>
      <c r="H93" s="38">
        <v>0</v>
      </c>
      <c r="I93" s="38">
        <v>236.72</v>
      </c>
      <c r="J93" s="38">
        <v>25.28</v>
      </c>
      <c r="K93" s="38">
        <v>2.2799999999999998</v>
      </c>
      <c r="L93" s="70" t="s">
        <v>35</v>
      </c>
      <c r="M93" s="11"/>
    </row>
    <row r="94" spans="1:13" ht="15" customHeight="1">
      <c r="A94" s="21" t="s">
        <v>83</v>
      </c>
      <c r="B94" s="14">
        <v>195</v>
      </c>
      <c r="C94" s="51">
        <v>9.9600000000000009</v>
      </c>
      <c r="D94" s="51">
        <v>8.84</v>
      </c>
      <c r="E94" s="51">
        <v>34.42</v>
      </c>
      <c r="F94" s="51">
        <v>260.2</v>
      </c>
      <c r="G94" s="51">
        <v>0.2</v>
      </c>
      <c r="H94" s="51">
        <v>71.180000000000007</v>
      </c>
      <c r="I94" s="51">
        <v>20.48</v>
      </c>
      <c r="J94" s="51">
        <v>218.4</v>
      </c>
      <c r="K94" s="51">
        <v>1.37</v>
      </c>
      <c r="L94" s="70" t="s">
        <v>84</v>
      </c>
      <c r="M94" s="11"/>
    </row>
    <row r="95" spans="1:13" ht="15" customHeight="1">
      <c r="A95" s="21" t="s">
        <v>19</v>
      </c>
      <c r="B95" s="14">
        <v>200</v>
      </c>
      <c r="C95" s="51">
        <v>0.2</v>
      </c>
      <c r="D95" s="51">
        <v>0.1</v>
      </c>
      <c r="E95" s="51">
        <v>6.57</v>
      </c>
      <c r="F95" s="51">
        <v>27.23</v>
      </c>
      <c r="G95" s="51">
        <v>0</v>
      </c>
      <c r="H95" s="51">
        <v>0</v>
      </c>
      <c r="I95" s="51">
        <v>4.2</v>
      </c>
      <c r="J95" s="51">
        <v>7.5</v>
      </c>
      <c r="K95" s="51">
        <v>0.82</v>
      </c>
      <c r="L95" s="70" t="s">
        <v>55</v>
      </c>
      <c r="M95" s="11"/>
    </row>
    <row r="96" spans="1:13" ht="15" customHeight="1">
      <c r="A96" s="21" t="s">
        <v>14</v>
      </c>
      <c r="B96" s="14">
        <v>50</v>
      </c>
      <c r="C96" s="51">
        <v>2.4</v>
      </c>
      <c r="D96" s="51">
        <v>0.9</v>
      </c>
      <c r="E96" s="51">
        <v>24.9</v>
      </c>
      <c r="F96" s="51">
        <v>107</v>
      </c>
      <c r="G96" s="51">
        <v>0</v>
      </c>
      <c r="H96" s="51">
        <v>0</v>
      </c>
      <c r="I96" s="51">
        <v>56</v>
      </c>
      <c r="J96" s="51">
        <v>12</v>
      </c>
      <c r="K96" s="51">
        <v>0</v>
      </c>
      <c r="L96" s="70"/>
      <c r="M96" s="11"/>
    </row>
    <row r="97" spans="1:13" ht="15" customHeight="1">
      <c r="A97" s="71" t="s">
        <v>77</v>
      </c>
      <c r="B97" s="72">
        <v>150</v>
      </c>
      <c r="C97" s="73">
        <v>0.6</v>
      </c>
      <c r="D97" s="73">
        <v>0.6</v>
      </c>
      <c r="E97" s="73">
        <v>14.7</v>
      </c>
      <c r="F97" s="73">
        <v>70.5</v>
      </c>
      <c r="G97" s="73">
        <v>10</v>
      </c>
      <c r="H97" s="73">
        <v>5</v>
      </c>
      <c r="I97" s="73">
        <v>278</v>
      </c>
      <c r="J97" s="73">
        <v>16</v>
      </c>
      <c r="K97" s="73">
        <v>2.2000000000000002</v>
      </c>
      <c r="L97" s="69"/>
      <c r="M97" s="11"/>
    </row>
    <row r="98" spans="1:13" ht="15" customHeight="1">
      <c r="A98" s="25" t="s">
        <v>15</v>
      </c>
      <c r="B98" s="29"/>
      <c r="C98" s="39">
        <f>SUM(C93:C97)</f>
        <v>24.37</v>
      </c>
      <c r="D98" s="39">
        <f t="shared" ref="D98:K98" si="8">SUM(D93:D97)</f>
        <v>23.1</v>
      </c>
      <c r="E98" s="39">
        <f t="shared" si="8"/>
        <v>91.26</v>
      </c>
      <c r="F98" s="39">
        <f t="shared" si="8"/>
        <v>667.61</v>
      </c>
      <c r="G98" s="39">
        <f t="shared" si="8"/>
        <v>10.199999999999999</v>
      </c>
      <c r="H98" s="39">
        <f t="shared" si="8"/>
        <v>76.180000000000007</v>
      </c>
      <c r="I98" s="39">
        <f t="shared" si="8"/>
        <v>595.4</v>
      </c>
      <c r="J98" s="39">
        <f t="shared" si="8"/>
        <v>279.18</v>
      </c>
      <c r="K98" s="39">
        <f t="shared" si="8"/>
        <v>6.67</v>
      </c>
      <c r="L98" s="41"/>
      <c r="M98" s="11"/>
    </row>
    <row r="99" spans="1:13" ht="15" customHeight="1">
      <c r="A99" s="28" t="s">
        <v>22</v>
      </c>
      <c r="B99" s="15"/>
      <c r="C99" s="41"/>
      <c r="D99" s="41"/>
      <c r="E99" s="41"/>
      <c r="F99" s="41"/>
      <c r="G99" s="41"/>
      <c r="H99" s="41"/>
      <c r="I99" s="41"/>
      <c r="J99" s="41"/>
      <c r="K99" s="41"/>
      <c r="L99" s="43"/>
      <c r="M99" s="11"/>
    </row>
    <row r="100" spans="1:13" ht="15" customHeight="1">
      <c r="A100" s="18" t="s">
        <v>37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20"/>
      <c r="M100" s="11"/>
    </row>
    <row r="101" spans="1:13" ht="17.25" customHeight="1">
      <c r="A101" s="21" t="s">
        <v>81</v>
      </c>
      <c r="B101" s="14">
        <v>100</v>
      </c>
      <c r="C101" s="51">
        <v>1.6</v>
      </c>
      <c r="D101" s="51">
        <v>6.2</v>
      </c>
      <c r="E101" s="51">
        <v>6.6</v>
      </c>
      <c r="F101" s="51">
        <v>88</v>
      </c>
      <c r="G101" s="51">
        <v>6.2</v>
      </c>
      <c r="H101" s="51">
        <v>0</v>
      </c>
      <c r="I101" s="51">
        <v>18</v>
      </c>
      <c r="J101" s="51">
        <v>23</v>
      </c>
      <c r="K101" s="51">
        <v>0.79</v>
      </c>
      <c r="L101" s="70" t="s">
        <v>82</v>
      </c>
      <c r="M101" s="11"/>
    </row>
    <row r="102" spans="1:13" ht="15" customHeight="1">
      <c r="A102" s="21" t="s">
        <v>41</v>
      </c>
      <c r="B102" s="14">
        <v>280</v>
      </c>
      <c r="C102" s="51">
        <v>38.229999999999997</v>
      </c>
      <c r="D102" s="51">
        <v>11.35</v>
      </c>
      <c r="E102" s="51">
        <v>46.48</v>
      </c>
      <c r="F102" s="51">
        <v>439.32</v>
      </c>
      <c r="G102" s="51">
        <v>0</v>
      </c>
      <c r="H102" s="51">
        <v>21</v>
      </c>
      <c r="I102" s="51">
        <v>39.200000000000003</v>
      </c>
      <c r="J102" s="51">
        <v>28</v>
      </c>
      <c r="K102" s="51">
        <v>0.99</v>
      </c>
      <c r="L102" s="70" t="s">
        <v>71</v>
      </c>
      <c r="M102" s="11"/>
    </row>
    <row r="103" spans="1:13" ht="15" customHeight="1">
      <c r="A103" s="21" t="s">
        <v>39</v>
      </c>
      <c r="B103" s="14">
        <v>200</v>
      </c>
      <c r="C103" s="51">
        <v>0.6</v>
      </c>
      <c r="D103" s="51">
        <v>0.1</v>
      </c>
      <c r="E103" s="51">
        <v>17.38</v>
      </c>
      <c r="F103" s="51">
        <v>73.23</v>
      </c>
      <c r="G103" s="51">
        <v>0.2</v>
      </c>
      <c r="H103" s="51">
        <v>0</v>
      </c>
      <c r="I103" s="51">
        <v>14.4</v>
      </c>
      <c r="J103" s="51">
        <v>20.100000000000001</v>
      </c>
      <c r="K103" s="51">
        <v>0.69</v>
      </c>
      <c r="L103" s="70" t="s">
        <v>59</v>
      </c>
      <c r="M103" s="11"/>
    </row>
    <row r="104" spans="1:13" ht="15.6">
      <c r="A104" s="21" t="s">
        <v>14</v>
      </c>
      <c r="B104" s="14">
        <v>50</v>
      </c>
      <c r="C104" s="51">
        <v>2.4</v>
      </c>
      <c r="D104" s="51">
        <v>0.9</v>
      </c>
      <c r="E104" s="51">
        <v>24.9</v>
      </c>
      <c r="F104" s="51">
        <v>107</v>
      </c>
      <c r="G104" s="51">
        <v>0</v>
      </c>
      <c r="H104" s="51">
        <v>0</v>
      </c>
      <c r="I104" s="51">
        <v>56</v>
      </c>
      <c r="J104" s="51">
        <v>12</v>
      </c>
      <c r="K104" s="51">
        <v>0</v>
      </c>
      <c r="L104" s="70"/>
      <c r="M104" s="11"/>
    </row>
    <row r="105" spans="1:13" ht="15.6">
      <c r="A105" s="71" t="s">
        <v>77</v>
      </c>
      <c r="B105" s="72">
        <v>150</v>
      </c>
      <c r="C105" s="73">
        <v>0.6</v>
      </c>
      <c r="D105" s="73">
        <v>0.6</v>
      </c>
      <c r="E105" s="73">
        <v>14.7</v>
      </c>
      <c r="F105" s="73">
        <v>70.5</v>
      </c>
      <c r="G105" s="73">
        <v>10</v>
      </c>
      <c r="H105" s="73">
        <v>5</v>
      </c>
      <c r="I105" s="73">
        <v>278</v>
      </c>
      <c r="J105" s="73">
        <v>16</v>
      </c>
      <c r="K105" s="73">
        <v>2.2000000000000002</v>
      </c>
      <c r="L105" s="69"/>
      <c r="M105" s="11"/>
    </row>
    <row r="106" spans="1:13" ht="15.6">
      <c r="A106" s="25" t="s">
        <v>15</v>
      </c>
      <c r="B106" s="29"/>
      <c r="C106" s="39">
        <f>C105+C104+C103+C102+C101</f>
        <v>43.43</v>
      </c>
      <c r="D106" s="39">
        <f t="shared" ref="D106:K106" si="9">D105+D104+D103+D102+D101</f>
        <v>19.149999999999999</v>
      </c>
      <c r="E106" s="39">
        <f t="shared" si="9"/>
        <v>110.05999999999997</v>
      </c>
      <c r="F106" s="39">
        <f t="shared" si="9"/>
        <v>778.05</v>
      </c>
      <c r="G106" s="39">
        <f t="shared" si="9"/>
        <v>16.399999999999999</v>
      </c>
      <c r="H106" s="39">
        <f t="shared" si="9"/>
        <v>26</v>
      </c>
      <c r="I106" s="39">
        <f t="shared" si="9"/>
        <v>405.59999999999997</v>
      </c>
      <c r="J106" s="39">
        <f t="shared" si="9"/>
        <v>99.1</v>
      </c>
      <c r="K106" s="39">
        <f t="shared" si="9"/>
        <v>4.67</v>
      </c>
      <c r="L106" s="23"/>
      <c r="M106" s="11"/>
    </row>
    <row r="107" spans="1:13" ht="15.6">
      <c r="A107" s="21"/>
      <c r="B107" s="14"/>
      <c r="C107" s="19"/>
      <c r="D107" s="19"/>
      <c r="E107" s="19"/>
      <c r="F107" s="19"/>
      <c r="G107" s="19"/>
      <c r="H107" s="19"/>
      <c r="I107" s="19"/>
      <c r="J107" s="19"/>
      <c r="K107" s="19"/>
      <c r="L107" s="20"/>
    </row>
    <row r="108" spans="1:13" ht="15.6">
      <c r="A108" s="32" t="s">
        <v>27</v>
      </c>
      <c r="B108" s="19"/>
      <c r="C108" s="45">
        <f t="shared" ref="C108:K108" si="10">(C106+C98+C90+C80+C70+C57+C48+C40+C30+C21)/10</f>
        <v>29.681999999999999</v>
      </c>
      <c r="D108" s="45">
        <f t="shared" si="10"/>
        <v>24.438000000000002</v>
      </c>
      <c r="E108" s="45">
        <f t="shared" si="10"/>
        <v>109.696</v>
      </c>
      <c r="F108" s="45">
        <f t="shared" si="10"/>
        <v>772.07999999999993</v>
      </c>
      <c r="G108" s="45">
        <f t="shared" si="10"/>
        <v>19.359000000000002</v>
      </c>
      <c r="H108" s="45">
        <f t="shared" si="10"/>
        <v>71.382999999999996</v>
      </c>
      <c r="I108" s="45">
        <f t="shared" si="10"/>
        <v>394.78000000000009</v>
      </c>
      <c r="J108" s="45">
        <f t="shared" si="10"/>
        <v>190.20899999999997</v>
      </c>
      <c r="K108" s="45">
        <f t="shared" si="10"/>
        <v>6.6719999999999988</v>
      </c>
      <c r="L108" s="20"/>
    </row>
    <row r="109" spans="1:13" ht="15.6">
      <c r="A109" s="32"/>
      <c r="B109" s="14"/>
      <c r="C109" s="19"/>
      <c r="D109" s="19"/>
      <c r="E109" s="19"/>
      <c r="F109" s="19"/>
      <c r="G109" s="19"/>
      <c r="H109" s="19"/>
      <c r="I109" s="19"/>
      <c r="J109" s="19"/>
      <c r="K109" s="19"/>
      <c r="L109" s="20"/>
    </row>
    <row r="110" spans="1:13" ht="15.6">
      <c r="A110" s="32" t="s">
        <v>43</v>
      </c>
      <c r="B110" s="29"/>
      <c r="C110" s="35"/>
      <c r="D110" s="35"/>
      <c r="E110" s="35"/>
      <c r="F110" s="35"/>
      <c r="G110" s="36"/>
      <c r="H110" s="36"/>
      <c r="I110" s="35"/>
      <c r="J110" s="36"/>
      <c r="K110" s="36"/>
      <c r="L110" s="20"/>
    </row>
    <row r="111" spans="1:13" ht="15.6">
      <c r="A111" s="63" t="s">
        <v>74</v>
      </c>
      <c r="B111" s="64"/>
      <c r="C111" s="65"/>
      <c r="D111" s="65"/>
      <c r="E111" s="63"/>
      <c r="F111" s="66"/>
      <c r="G111" s="67"/>
      <c r="H111" s="67"/>
      <c r="I111" s="67"/>
      <c r="J111" s="13"/>
      <c r="K111" s="13"/>
      <c r="L111" s="47"/>
    </row>
    <row r="112" spans="1:13" ht="15.6">
      <c r="A112" s="48" t="s">
        <v>44</v>
      </c>
      <c r="B112" s="15"/>
      <c r="C112" s="13"/>
      <c r="D112" s="13"/>
      <c r="E112" s="13"/>
      <c r="F112" s="13"/>
      <c r="G112" s="13"/>
      <c r="H112" s="13"/>
      <c r="I112" s="13"/>
      <c r="J112" s="13"/>
      <c r="K112" s="22"/>
      <c r="L112" s="23"/>
    </row>
    <row r="113" spans="1:12" ht="15.6">
      <c r="A113" s="32"/>
      <c r="B113" s="68" t="s">
        <v>75</v>
      </c>
      <c r="C113" s="68"/>
      <c r="D113" s="68"/>
      <c r="E113" s="68"/>
      <c r="F113" s="68"/>
      <c r="G113" s="87" t="s">
        <v>76</v>
      </c>
      <c r="H113" s="87"/>
      <c r="I113" s="87"/>
      <c r="J113" s="22"/>
      <c r="K113" s="22"/>
      <c r="L113" s="22"/>
    </row>
    <row r="114" spans="1:12" ht="15.6"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2" ht="15.6">
      <c r="C115" s="11"/>
      <c r="D115" s="11"/>
      <c r="E115" s="11"/>
      <c r="F115" s="11"/>
      <c r="G115" s="11"/>
      <c r="H115" s="11"/>
      <c r="I115" s="11"/>
      <c r="J115" s="11"/>
      <c r="K115" s="11"/>
    </row>
  </sheetData>
  <mergeCells count="10">
    <mergeCell ref="G113:I113"/>
    <mergeCell ref="A59:A60"/>
    <mergeCell ref="B59:B60"/>
    <mergeCell ref="C59:E59"/>
    <mergeCell ref="F59:F60"/>
    <mergeCell ref="A9:K9"/>
    <mergeCell ref="A11:A12"/>
    <mergeCell ref="B11:B12"/>
    <mergeCell ref="C11:E11"/>
    <mergeCell ref="F11:F12"/>
  </mergeCells>
  <pageMargins left="0" right="0" top="0.74803149606299213" bottom="0.74803149606299213" header="0.31496062992125984" footer="0.31496062992125984"/>
  <pageSetup paperSize="9" scale="93" orientation="landscape" r:id="rId1"/>
  <rowBreaks count="3" manualBreakCount="3">
    <brk id="30" max="16383" man="1"/>
    <brk id="5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2025-03-06T09:50:29Z</dcterms:modified>
</cp:coreProperties>
</file>